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8.200.201.123\документы_7\БЮДЖЕТ-2024\УТОЧНЕНИЕ\Январь\ЗАРЯ УРАЛА 18.01.2024\"/>
    </mc:Choice>
  </mc:AlternateContent>
  <bookViews>
    <workbookView xWindow="0" yWindow="0" windowWidth="15360" windowHeight="9210" tabRatio="757"/>
  </bookViews>
  <sheets>
    <sheet name="Приложение2" sheetId="1" r:id="rId1"/>
  </sheets>
  <definedNames>
    <definedName name="_xlnm._FilterDatabase" localSheetId="0" hidden="1">Приложение2!$A$2:$K$816</definedName>
    <definedName name="Z_003FD2AC_829E_40B5_99FF_A0B6B0F56730_.wvu.FilterData" localSheetId="0" hidden="1">Приложение2!$B$10:$F$295</definedName>
    <definedName name="Z_00960ACB_5AAC_45C2_AC63_3B744A8B2BC8_.wvu.FilterData" localSheetId="0" hidden="1">Приложение2!$B$10:$F$295</definedName>
    <definedName name="Z_00BF79D7_3D1C_4F6E_8755_47A82C6FAE6F_.wvu.FilterData" localSheetId="0" hidden="1">Приложение2!$B$10:$F$295</definedName>
    <definedName name="Z_00FE203F_8E65_4012_B02C_8AE86770C492_.wvu.FilterData" localSheetId="0" hidden="1">Приложение2!$B$10:$F$295</definedName>
    <definedName name="Z_01F7D4EE_9FCA_4A9B_88BC_63B639DC6BEA_.wvu.FilterData" localSheetId="0" hidden="1">Приложение2!$B$10:$F$295</definedName>
    <definedName name="Z_030A2632_0A8B_48DA_9741_7EDA0E292D12_.wvu.FilterData" localSheetId="0" hidden="1">Приложение2!$B$10:$F$295</definedName>
    <definedName name="Z_031F77B1_BF1D_4237_A741_29A27AF4E8FF_.wvu.FilterData" localSheetId="0" hidden="1">Приложение2!$B$10:$F$295</definedName>
    <definedName name="Z_03CF4978_8EEA_4A72_A519_95964270159C_.wvu.FilterData" localSheetId="0" hidden="1">Приложение2!$B$10:$F$295</definedName>
    <definedName name="Z_047D063D_88C4_4FA0_8704_E283D55CD871_.wvu.FilterData" localSheetId="0" hidden="1">Приложение2!$B$10:$F$295</definedName>
    <definedName name="Z_0547AE63_3C68_41B6_A679_55B841AC9768_.wvu.FilterData" localSheetId="0" hidden="1">Приложение2!$B$10:$F$295</definedName>
    <definedName name="Z_05ABB21E_A0D5_4B80_98F2_7DEC4FB2D61F_.wvu.FilterData" localSheetId="0" hidden="1">Приложение2!$B$10:$F$295</definedName>
    <definedName name="Z_0694B17A_02B1_40A3_8AA8_0B0A16128EFD_.wvu.FilterData" localSheetId="0" hidden="1">Приложение2!$B$10:$F$295</definedName>
    <definedName name="Z_0779BD95_5F5A_477E_9BF7_7A417410D887_.wvu.FilterData" localSheetId="0" hidden="1">Приложение2!$B$10:$F$295</definedName>
    <definedName name="Z_07C415E6_4AA3_41AC_B56B_987B98E9F240_.wvu.FilterData" localSheetId="0" hidden="1">Приложение2!$B$10:$F$295</definedName>
    <definedName name="Z_08503D1E_EC11_46C1_9985_0E0A90C2E88B_.wvu.FilterData" localSheetId="0" hidden="1">Приложение2!$B$10:$F$295</definedName>
    <definedName name="Z_08637477_BCAA_48B3_9840_0439A0AD518C_.wvu.FilterData" localSheetId="0" hidden="1">Приложение2!$B$10:$F$295</definedName>
    <definedName name="Z_08A7472A_339C_4202_9AE3_D63876C4EB40_.wvu.FilterData" localSheetId="0" hidden="1">Приложение2!$B$10:$F$295</definedName>
    <definedName name="Z_08B7B55C_74CF_41DD_BBFB_87D36DC6C25C_.wvu.FilterData" localSheetId="0" hidden="1">Приложение2!$B$10:$F$295</definedName>
    <definedName name="Z_09A498A1_B1CF_4B0B_9B68_D31841F63A1A_.wvu.FilterData" localSheetId="0" hidden="1">Приложение2!$B$10:$F$295</definedName>
    <definedName name="Z_09F1EE6A_79E8_4DFF_828E_71001AACCC87_.wvu.FilterData" localSheetId="0" hidden="1">Приложение2!$B$10:$F$295</definedName>
    <definedName name="Z_09FBB9DC_D6D2_4CFC_88A6_03667F69F3E2_.wvu.FilterData" localSheetId="0" hidden="1">Приложение2!$B$10:$F$295</definedName>
    <definedName name="Z_0A169A00_A57E_4B62_BB21_D0C492256044_.wvu.FilterData" localSheetId="0" hidden="1">Приложение2!$B$10:$F$295</definedName>
    <definedName name="Z_0AC88B66_0AAC_41FF_AFD3_7FE36E54A846_.wvu.FilterData" localSheetId="0" hidden="1">Приложение2!$B$10:$F$295</definedName>
    <definedName name="Z_0AEF0EAA_7071_4748_922C_BD848FAB893E_.wvu.FilterData" localSheetId="0" hidden="1">Приложение2!$B$10:$F$295</definedName>
    <definedName name="Z_0AF79129_3BB2_4DE7_A0E2_1A6AB4762F9B_.wvu.FilterData" localSheetId="0" hidden="1">Приложение2!$B$10:$F$295</definedName>
    <definedName name="Z_0BA62D19_DB9E_4F17_BDCA_D26A9F0E47D4_.wvu.FilterData" localSheetId="0" hidden="1">Приложение2!$B$10:$F$295</definedName>
    <definedName name="Z_0C45807D_F528_4E3E_88C1_FDD71DB22E32_.wvu.FilterData" localSheetId="0" hidden="1">Приложение2!$B$10:$F$295</definedName>
    <definedName name="Z_0CE50FEE_2B28_4081_BA64_8EB7A6B68868_.wvu.FilterData" localSheetId="0" hidden="1">Приложение2!$B$10:$F$295</definedName>
    <definedName name="Z_0DD0ADFD_4D7D_487F_A78E_B2D078D515FC_.wvu.PrintArea" localSheetId="0" hidden="1">Приложение2!$A$1:$K$816</definedName>
    <definedName name="Z_0DD0ADFD_4D7D_487F_A78E_B2D078D515FC_.wvu.PrintTitles" localSheetId="0" hidden="1">Приложение2!$10:$10</definedName>
    <definedName name="Z_0FD80AF7_C068_40BE_8A1B_3AEFB0B9FAFF_.wvu.FilterData" localSheetId="0" hidden="1">Приложение2!$B$10:$F$295</definedName>
    <definedName name="Z_0FE7E058_492D_4628_9CFB_FD2B9B77B5EF_.wvu.FilterData" localSheetId="0" hidden="1">Приложение2!$B$10:$F$295</definedName>
    <definedName name="Z_0FECA156_087C_4985_B4BD_75ACFF49565F_.wvu.FilterData" localSheetId="0" hidden="1">Приложение2!$B$10:$F$295</definedName>
    <definedName name="Z_108A3060_AB1D_4A55_8799_298BECDD40EF_.wvu.FilterData" localSheetId="0" hidden="1">Приложение2!$B$10:$F$295</definedName>
    <definedName name="Z_1113A3EF_97DC_4156_A2A6_7C9DA09B7EFB_.wvu.FilterData" localSheetId="0" hidden="1">Приложение2!$B$10:$F$295</definedName>
    <definedName name="Z_132DFD86_6BA5_4696_AFA0_A8B20A4187FE_.wvu.FilterData" localSheetId="0" hidden="1">Приложение2!$B$10:$F$295</definedName>
    <definedName name="Z_140721E4_CB77_4AC5_B198_2F80CD3B7EE0_.wvu.FilterData" localSheetId="0" hidden="1">Приложение2!$B$10:$F$295</definedName>
    <definedName name="Z_143BA947_0A4B_4FD7_B176_DEF14CF54F29_.wvu.FilterData" localSheetId="0" hidden="1">Приложение2!$B$10:$F$295</definedName>
    <definedName name="Z_143C9271_AAD7_4579_9788_4AADB70D363E_.wvu.FilterData" localSheetId="0" hidden="1">Приложение2!$B$10:$F$295</definedName>
    <definedName name="Z_14E90333_DDEE_44CD_91D2_B97774BDE527_.wvu.FilterData" localSheetId="0" hidden="1">Приложение2!$B$10:$F$295</definedName>
    <definedName name="Z_164D4F7D_EF73_462C_BA4A_00EB7D906C9E_.wvu.FilterData" localSheetId="0" hidden="1">Приложение2!$B$10:$F$295</definedName>
    <definedName name="Z_17C42A13_8981_4C95_BDDF_6DEFC1C0D87A_.wvu.FilterData" localSheetId="0" hidden="1">Приложение2!$B$10:$F$295</definedName>
    <definedName name="Z_18862506_EAE1_4F4E_8380_75D7A3BC9E30_.wvu.FilterData" localSheetId="0" hidden="1">Приложение2!$B$10:$F$295</definedName>
    <definedName name="Z_193A7CAF_CC60_4637_A54A_F25CF6ABBE48_.wvu.FilterData" localSheetId="0" hidden="1">Приложение2!$B$10:$F$295</definedName>
    <definedName name="Z_19838BAD_D884_4B14_BC33_4B567E953090_.wvu.FilterData" localSheetId="0" hidden="1">Приложение2!$B$10:$F$295</definedName>
    <definedName name="Z_1A89C84B_530D_442E_8466_19366F43E4B4_.wvu.FilterData" localSheetId="0" hidden="1">Приложение2!$B$10:$F$295</definedName>
    <definedName name="Z_1AF98237_390B_4548_BF5F_2C5E4A685A53_.wvu.FilterData" localSheetId="0" hidden="1">Приложение2!$B$10:$F$295</definedName>
    <definedName name="Z_1C35A60E_B558_4A72_90E2_C612CFE3E511_.wvu.FilterData" localSheetId="0" hidden="1">Приложение2!$B$10:$F$295</definedName>
    <definedName name="Z_1C821203_A877_43E7_BF64_150F989DB2C4_.wvu.FilterData" localSheetId="0" hidden="1">Приложение2!$B$10:$F$295</definedName>
    <definedName name="Z_1CCC8E96_9789_4C8D_A910_E551CB6725D4_.wvu.FilterData" localSheetId="0" hidden="1">Приложение2!$B$10:$F$295</definedName>
    <definedName name="Z_1D255C7F_4488_4280_8F77_EF1EABAA5846_.wvu.FilterData" localSheetId="0" hidden="1">Приложение2!$B$10:$F$295</definedName>
    <definedName name="Z_1E547755_59CE_4FC5_88B1_B19D35CF1B52_.wvu.FilterData" localSheetId="0" hidden="1">Приложение2!$B$10:$F$295</definedName>
    <definedName name="Z_1E54CD21_106C_4A84_A00C_6EF48336887A_.wvu.FilterData" localSheetId="0" hidden="1">Приложение2!$B$10:$F$295</definedName>
    <definedName name="Z_2090D3F8_E3B8_4FB6_9C3E_74F44CB5AA35_.wvu.FilterData" localSheetId="0" hidden="1">Приложение2!$B$10:$F$295</definedName>
    <definedName name="Z_20A51396_D289_48F8_B7CC_8519858E7DB0_.wvu.FilterData" localSheetId="0" hidden="1">Приложение2!$B$10:$F$295</definedName>
    <definedName name="Z_2110C1A4_74E3_4BBA_9A09_C431702E8DDF_.wvu.FilterData" localSheetId="0" hidden="1">Приложение2!$B$10:$F$295</definedName>
    <definedName name="Z_2151A7B1_D629_4FAF_97C9_3AF23C61DCC0_.wvu.FilterData" localSheetId="0" hidden="1">Приложение2!$B$10:$F$295</definedName>
    <definedName name="Z_21A1AE56_71AB_48D4_B44E_CFD9AF8A2B30_.wvu.FilterData" localSheetId="0" hidden="1">Приложение2!$B$10:$F$295</definedName>
    <definedName name="Z_22103574_B326_4E72_AF22_470068989F29_.wvu.FilterData" localSheetId="0" hidden="1">Приложение2!$B$10:$F$295</definedName>
    <definedName name="Z_22218151_6329_4B7F_9FB8_960863259956_.wvu.FilterData" localSheetId="0" hidden="1">Приложение2!$B$10:$F$295</definedName>
    <definedName name="Z_2308BFF1_6371_455A_9F4B_E75962EB4C0E_.wvu.FilterData" localSheetId="0" hidden="1">Приложение2!$B$10:$F$295</definedName>
    <definedName name="Z_231E208C_9BA2_48F6_9476_4AD6A3F04B0A_.wvu.FilterData" localSheetId="0" hidden="1">Приложение2!$B$10:$F$295</definedName>
    <definedName name="Z_23E86267_30D0_4B20_B943_41FF46D3C448_.wvu.FilterData" localSheetId="0" hidden="1">Приложение2!$B$10:$F$295</definedName>
    <definedName name="Z_2709FF9B_45AD_4BBF_A005_595D4025D61F_.wvu.FilterData" localSheetId="0" hidden="1">Приложение2!$B$10:$F$295</definedName>
    <definedName name="Z_270C7D7C_4F22_4973_9C6B_184F3F437B02_.wvu.FilterData" localSheetId="0" hidden="1">Приложение2!$B$10:$F$295</definedName>
    <definedName name="Z_27587CC4_0409_4CD0_9114_0F3FE12A2191_.wvu.FilterData" localSheetId="0" hidden="1">Приложение2!$B$10:$F$295</definedName>
    <definedName name="Z_27DACA98_7070_445C_9C47_B2152252B7EE_.wvu.FilterData" localSheetId="0" hidden="1">Приложение2!$B$10:$F$295</definedName>
    <definedName name="Z_27DACA98_7070_445C_9C47_B2152252B7EE_.wvu.PrintArea" localSheetId="0" hidden="1">Приложение2!$A$1:$K$816</definedName>
    <definedName name="Z_27DACA98_7070_445C_9C47_B2152252B7EE_.wvu.PrintTitles" localSheetId="0" hidden="1">Приложение2!$10:$10</definedName>
    <definedName name="Z_27DAEB04_1540_475B_9AEB_2B5724752180_.wvu.FilterData" localSheetId="0" hidden="1">Приложение2!$B$10:$F$295</definedName>
    <definedName name="Z_2857BBE8_1DBC_48D9_832F_394B2315FC0D_.wvu.FilterData" localSheetId="0" hidden="1">Приложение2!$B$10:$F$295</definedName>
    <definedName name="Z_28890418_53ED_4A33_850D_7F3DBA3AE19D_.wvu.FilterData" localSheetId="0" hidden="1">Приложение2!$B$10:$F$295</definedName>
    <definedName name="Z_290BB213_E00F_4D53_BCFF_3A959D9CEAE0_.wvu.FilterData" localSheetId="0" hidden="1">Приложение2!$B$10:$F$295</definedName>
    <definedName name="Z_2948285B_E645_4968_A425_559A1718F8E2_.wvu.FilterData" localSheetId="0" hidden="1">Приложение2!$B$10:$F$295</definedName>
    <definedName name="Z_29724A83_8267_4D25_9216_6ED6836CF8D0_.wvu.FilterData" localSheetId="0" hidden="1">Приложение2!$B$10:$F$295</definedName>
    <definedName name="Z_298E106A_2359_4751_B346_2E738D0FE9D4_.wvu.FilterData" localSheetId="0" hidden="1">Приложение2!$B$10:$F$295</definedName>
    <definedName name="Z_29B4E5DA_546D_4EC0_8F50_7A8FA9224FFA_.wvu.FilterData" localSheetId="0" hidden="1">Приложение2!$B$10:$F$295</definedName>
    <definedName name="Z_2A3A0290_7DCE_409A_91FF_8E10552DC582_.wvu.FilterData" localSheetId="0" hidden="1">Приложение2!$B$10:$F$295</definedName>
    <definedName name="Z_2A7238AB_382A_4477_ABB7_4305B70F9CB3_.wvu.FilterData" localSheetId="0" hidden="1">Приложение2!$B$10:$F$295</definedName>
    <definedName name="Z_2ABC7452_A93F_4716_800D_D10282AD035B_.wvu.FilterData" localSheetId="0" hidden="1">Приложение2!$B$10:$F$295</definedName>
    <definedName name="Z_2AE68845_5B97_4C20_AD00_76D52CDC42CC_.wvu.FilterData" localSheetId="0" hidden="1">Приложение2!$B$10:$F$295</definedName>
    <definedName name="Z_2B022EF6_F904_455D_B7F4_AFBF76B737B3_.wvu.FilterData" localSheetId="0" hidden="1">Приложение2!$B$10:$F$295</definedName>
    <definedName name="Z_2C26F08D_CEBC_4600_8DEF_886B62DDBB5B_.wvu.FilterData" localSheetId="0" hidden="1">Приложение2!$B$10:$F$295</definedName>
    <definedName name="Z_2CF411D2_4626_4DC6_AAD2_85174D94C3E9_.wvu.FilterData" localSheetId="0" hidden="1">Приложение2!$B$10:$F$295</definedName>
    <definedName name="Z_2D71FB01_50BC_4300_9ECC_7D95D5A8DAA1_.wvu.FilterData" localSheetId="0" hidden="1">Приложение2!$B$10:$F$295</definedName>
    <definedName name="Z_2DD54B62_B30A_4FC5_A316_6B313644BE10_.wvu.FilterData" localSheetId="0" hidden="1">Приложение2!$B$10:$F$295</definedName>
    <definedName name="Z_2DE9B876_B369_4A5C_B73F_D2F21D703FAE_.wvu.FilterData" localSheetId="0" hidden="1">Приложение2!$B$10:$F$295</definedName>
    <definedName name="Z_2E60ACA1_441C_4741_9A2F_0025FA7F6929_.wvu.FilterData" localSheetId="0" hidden="1">Приложение2!$B$10:$F$295</definedName>
    <definedName name="Z_2E77F569_1158_4B1A_9C77_63224A0950DE_.wvu.FilterData" localSheetId="0" hidden="1">Приложение2!$B$10:$F$295</definedName>
    <definedName name="Z_2EAADAF9_B230_48B6_8FD1_4FFDB6E4D5AA_.wvu.FilterData" localSheetId="0" hidden="1">Приложение2!$B$10:$F$295</definedName>
    <definedName name="Z_30DDC50F_9558_4B21_BF59_505EE51F5AF9_.wvu.FilterData" localSheetId="0" hidden="1">Приложение2!$B$10:$F$295</definedName>
    <definedName name="Z_31EA0558_2098_41FB_8B42_3F97A32E4766_.wvu.FilterData" localSheetId="0" hidden="1">Приложение2!$B$10:$F$295</definedName>
    <definedName name="Z_32DF74BE_DD8B_4229_BA3A_95C109DC4919_.wvu.FilterData" localSheetId="0" hidden="1">Приложение2!$B$10:$F$295</definedName>
    <definedName name="Z_3330051C_726C_4BB6_8DD4_38EB3E972093_.wvu.FilterData" localSheetId="0" hidden="1">Приложение2!$B$10:$F$295</definedName>
    <definedName name="Z_339B1E41_AF97_4C1F_8268_58FB9253EC20_.wvu.FilterData" localSheetId="0" hidden="1">Приложение2!$B$10:$F$295</definedName>
    <definedName name="Z_34FBC0FF_B5FA_44F9_946C_436C84345D03_.wvu.FilterData" localSheetId="0" hidden="1">Приложение2!$B$10:$F$295</definedName>
    <definedName name="Z_354C1D86_CE94_4627_99F9_D8D81D6AC49F_.wvu.FilterData" localSheetId="0" hidden="1">Приложение2!$B$10:$F$295</definedName>
    <definedName name="Z_35896253_10A0_4C78_B640_0D40E1952885_.wvu.FilterData" localSheetId="0" hidden="1">Приложение2!$B$10:$F$295</definedName>
    <definedName name="Z_35B26BD6_41AB_4EBF_9746_9C84E25B3EB9_.wvu.FilterData" localSheetId="0" hidden="1">Приложение2!$B$10:$F$295</definedName>
    <definedName name="Z_36C2E130_DE04_4421_96B6_87180D39B03A_.wvu.FilterData" localSheetId="0" hidden="1">Приложение2!$B$10:$F$295</definedName>
    <definedName name="Z_37B8A405_23AB_485E_B577_2898509E8A28_.wvu.FilterData" localSheetId="0" hidden="1">Приложение2!$B$10:$F$295</definedName>
    <definedName name="Z_38760E94_CDD2_4117_89B4_1534B5B9DC6B_.wvu.FilterData" localSheetId="0" hidden="1">Приложение2!$B$10:$F$295</definedName>
    <definedName name="Z_38903C46_43E3_4978_B51F_1ECA50BB62EF_.wvu.FilterData" localSheetId="0" hidden="1">Приложение2!$B$10:$F$295</definedName>
    <definedName name="Z_394952AA_358F_4114_B7E0_0555D21AF84B_.wvu.FilterData" localSheetId="0" hidden="1">Приложение2!$B$10:$F$295</definedName>
    <definedName name="Z_399306A5_E6CE_4D3D_BE34_6ED8A8E82EA3_.wvu.FilterData" localSheetId="0" hidden="1">Приложение2!$B$10:$F$295</definedName>
    <definedName name="Z_399D0FD4_C690_40BD_9D5E_1035AD4D0896_.wvu.FilterData" localSheetId="0" hidden="1">Приложение2!$B$10:$F$295</definedName>
    <definedName name="Z_39C3F818_96E3_456E_BEF0_E220252EBF23_.wvu.FilterData" localSheetId="0" hidden="1">Приложение2!$B$10:$F$295</definedName>
    <definedName name="Z_39E8FE1A_3DD4_4D55_80EE_BD2CF1B24FF7_.wvu.FilterData" localSheetId="0" hidden="1">Приложение2!$B$10:$F$295</definedName>
    <definedName name="Z_3A527800_7CE9_47C7_9114_5D08AB097ABB_.wvu.FilterData" localSheetId="0" hidden="1">Приложение2!$B$10:$F$295</definedName>
    <definedName name="Z_3C0241E3_233A_4740_B867_BE4B2A1D57AC_.wvu.FilterData" localSheetId="0" hidden="1">Приложение2!$B$10:$F$295</definedName>
    <definedName name="Z_3CA39837_8B99_44AE_A4CA_77646A550BBC_.wvu.FilterData" localSheetId="0" hidden="1">Приложение2!$B$10:$F$295</definedName>
    <definedName name="Z_3DAE45F5_5625_4CAC_BFFE_6BE173F7A60B_.wvu.FilterData" localSheetId="0" hidden="1">Приложение2!$B$10:$F$295</definedName>
    <definedName name="Z_3EE11B7C_6A5F_4E9F_BD5B_1236B42949BC_.wvu.FilterData" localSheetId="0" hidden="1">Приложение2!$B$10:$F$295</definedName>
    <definedName name="Z_3F40A856_CF9A_474B_A3EC_9EC57ECA9CE1_.wvu.FilterData" localSheetId="0" hidden="1">Приложение2!$B$10:$F$295</definedName>
    <definedName name="Z_3F8B7FA5_CE9A_4783_AE74_8FCA81E72D30_.wvu.FilterData" localSheetId="0" hidden="1">Приложение2!$B$10:$F$295</definedName>
    <definedName name="Z_407A27CA_F114_4D20_8CA1_EEF4E3C282D3_.wvu.FilterData" localSheetId="0" hidden="1">Приложение2!$B$10:$F$295</definedName>
    <definedName name="Z_40809965_6F2F_4915_AC9D_A6102FC0BF0C_.wvu.FilterData" localSheetId="0" hidden="1">Приложение2!$B$10:$F$295</definedName>
    <definedName name="Z_41527AB8_9C9F_4891_987E_DA1EC9412B1E_.wvu.FilterData" localSheetId="0" hidden="1">Приложение2!$B$10:$F$295</definedName>
    <definedName name="Z_42EFCEA1_0E2C_4CCD_B54B_6874BFD14BA7_.wvu.FilterData" localSheetId="0" hidden="1">Приложение2!$B$10:$F$295</definedName>
    <definedName name="Z_432E7A15_BF5E_43E2_9730_5D4A24B2DB33_.wvu.FilterData" localSheetId="0" hidden="1">Приложение2!$B$10:$F$295</definedName>
    <definedName name="Z_43B0276E_2173_4EED_8063_039FE6747A45_.wvu.FilterData" localSheetId="0" hidden="1">Приложение2!$B$10:$F$295</definedName>
    <definedName name="Z_4403E67E_CE24_4C6D_8EF9_0E65F37BA4FD_.wvu.FilterData" localSheetId="0" hidden="1">Приложение2!$B$10:$F$295</definedName>
    <definedName name="Z_443E10BA_FCCD_432C_A1AA_758461B03C0B_.wvu.FilterData" localSheetId="0" hidden="1">Приложение2!$B$10:$F$295</definedName>
    <definedName name="Z_44D9EBC6_0012_4246_9C7A_CBC130D62557_.wvu.FilterData" localSheetId="0" hidden="1">Приложение2!$B$10:$F$295</definedName>
    <definedName name="Z_44EE334D_A243_40BD_A5BB_E05E6516D7B2_.wvu.FilterData" localSheetId="0" hidden="1">Приложение2!$B$10:$F$295</definedName>
    <definedName name="Z_4548360D_D31C_4B86_A789_C95D74DE52F1_.wvu.FilterData" localSheetId="0" hidden="1">Приложение2!$B$10:$F$295</definedName>
    <definedName name="Z_45960652_6520_4F5C_93D6_D706D0CCFF69_.wvu.FilterData" localSheetId="0" hidden="1">Приложение2!$B$10:$F$295</definedName>
    <definedName name="Z_45EFA614_46BB_4AD9_A1D7_E6C59BBDE342_.wvu.FilterData" localSheetId="0" hidden="1">Приложение2!$B$10:$F$295</definedName>
    <definedName name="Z_46A9722A_16A7_4C0C_9B04_508C8C7EDD62_.wvu.FilterData" localSheetId="0" hidden="1">Приложение2!$B$10:$F$295</definedName>
    <definedName name="Z_46E1C660_CCB0_4246_BCA7_91E85C82740F_.wvu.FilterData" localSheetId="0" hidden="1">Приложение2!$B$10:$F$295</definedName>
    <definedName name="Z_47153605_42F9_43DC_8202_A6FBB6425720_.wvu.FilterData" localSheetId="0" hidden="1">Приложение2!$B$10:$F$295</definedName>
    <definedName name="Z_473A33EB_D405_420A_A5CA_C2A0114D7A8B_.wvu.FilterData" localSheetId="0" hidden="1">Приложение2!$B$10:$F$295</definedName>
    <definedName name="Z_482BAD24_4A88_4544_A28D_D1B8CDF698C3_.wvu.FilterData" localSheetId="0" hidden="1">Приложение2!$B$10:$F$295</definedName>
    <definedName name="Z_4840578B_71DB_48E7_BD07_912569CD538F_.wvu.FilterData" localSheetId="0" hidden="1">Приложение2!$B$10:$F$295</definedName>
    <definedName name="Z_49A2320A_767B_4BEF_9655_8712E8997500_.wvu.FilterData" localSheetId="0" hidden="1">Приложение2!$B$10:$F$295</definedName>
    <definedName name="Z_4A35A4E8_2ADF_439C_82D9_430F61EDB310_.wvu.FilterData" localSheetId="0" hidden="1">Приложение2!$B$10:$F$295</definedName>
    <definedName name="Z_4A7452A7_0C92_4B29_87FC_DA31DBC7B781_.wvu.FilterData" localSheetId="0" hidden="1">Приложение2!$B$10:$F$295</definedName>
    <definedName name="Z_4AAEB3A8_88F8_49A0_AFD3_D40F7C4EC42F_.wvu.FilterData" localSheetId="0" hidden="1">Приложение2!$B$10:$F$295</definedName>
    <definedName name="Z_4AE1A294_BF17_4EBA_BB61_D471A818BDBB_.wvu.FilterData" localSheetId="0" hidden="1">Приложение2!$B$10:$F$295</definedName>
    <definedName name="Z_4AEE3B0D_0CDA_47EF_8655_5AD8ED2D3A8C_.wvu.FilterData" localSheetId="0" hidden="1">Приложение2!$B$10:$F$295</definedName>
    <definedName name="Z_4B9F6F5A_B92B_414F_AC6E_622187C63A75_.wvu.FilterData" localSheetId="0" hidden="1">Приложение2!$B$10:$F$295</definedName>
    <definedName name="Z_4BA4F050_F5D6_4C5A_82D5_F4ABEA96B60D_.wvu.FilterData" localSheetId="0" hidden="1">Приложение2!$B$10:$F$295</definedName>
    <definedName name="Z_4CBB182E_56E7_463B_B1AC_886A7E8FA963_.wvu.FilterData" localSheetId="0" hidden="1">Приложение2!$B$10:$F$295</definedName>
    <definedName name="Z_4CCFDBC5_3550_404F_B379_C21607D51694_.wvu.FilterData" localSheetId="0" hidden="1">Приложение2!$B$10:$F$295</definedName>
    <definedName name="Z_4D2F30B6_1126_4BEA_B9DD_A70CE54463B7_.wvu.FilterData" localSheetId="0" hidden="1">Приложение2!$B$10:$F$295</definedName>
    <definedName name="Z_4DCC4D5C_AE62_4162_BCF7_FCBD89A98B7F_.wvu.FilterData" localSheetId="0" hidden="1">Приложение2!$B$10:$F$295</definedName>
    <definedName name="Z_4E8EAC7A_42C5_43F1_A495_07F0D3D25BEF_.wvu.FilterData" localSheetId="0" hidden="1">Приложение2!$B$10:$F$295</definedName>
    <definedName name="Z_4E9D31D2_E453_4AA7_893C_9A6D1246BA6F_.wvu.FilterData" localSheetId="0" hidden="1">Приложение2!$B$10:$F$295</definedName>
    <definedName name="Z_4F5CA8D3_5D1D_4628_9E9D_EEDD1B0B4220_.wvu.FilterData" localSheetId="0" hidden="1">Приложение2!$B$10:$F$295</definedName>
    <definedName name="Z_4FD89B8F_337D_48DF_8284_7652D724EEFF_.wvu.FilterData" localSheetId="0" hidden="1">Приложение2!$B$10:$F$295</definedName>
    <definedName name="Z_5029B714_11B4_487B_9AF6_7358DE56C200_.wvu.FilterData" localSheetId="0" hidden="1">Приложение2!$B$10:$F$295</definedName>
    <definedName name="Z_5060D1CC_A667_4564_B305_57266B7A0F01_.wvu.FilterData" localSheetId="0" hidden="1">Приложение2!$B$10:$F$295</definedName>
    <definedName name="Z_50F604AC_BA95_42B0_B087_3D17382DF8F7_.wvu.FilterData" localSheetId="0" hidden="1">Приложение2!$B$10:$F$295</definedName>
    <definedName name="Z_51970ABE_E349_4CD5_849F_7469FA34F24B_.wvu.FilterData" localSheetId="0" hidden="1">Приложение2!$B$10:$F$295</definedName>
    <definedName name="Z_51BBD332_FB9B_414A_9674_0991AFB5AE68_.wvu.FilterData" localSheetId="0" hidden="1">Приложение2!$B$10:$F$295</definedName>
    <definedName name="Z_52F6400E_FF7E_46B7_AE18_AE68DBE58BE7_.wvu.FilterData" localSheetId="0" hidden="1">Приложение2!$B$10:$F$295</definedName>
    <definedName name="Z_53CB2BE3_DE30_4944_BD21_04A3DE520AB8_.wvu.Cols" localSheetId="0" hidden="1">Приложение2!#REF!</definedName>
    <definedName name="Z_53CB2BE3_DE30_4944_BD21_04A3DE520AB8_.wvu.PrintArea" localSheetId="0" hidden="1">Приложение2!$A$2:$K$816</definedName>
    <definedName name="Z_53CB2BE3_DE30_4944_BD21_04A3DE520AB8_.wvu.PrintTitles" localSheetId="0" hidden="1">Приложение2!$10:$10</definedName>
    <definedName name="Z_5511F347_97FE_4245_99FC_796BD4876F7E_.wvu.FilterData" localSheetId="0" hidden="1">Приложение2!$B$10:$F$295</definedName>
    <definedName name="Z_55611190_0109_4318_88BC_372A5E121221_.wvu.FilterData" localSheetId="0" hidden="1">Приложение2!$B$10:$F$295</definedName>
    <definedName name="Z_55A02E47_9871_4DFD_BC73_0890C1209B79_.wvu.FilterData" localSheetId="0" hidden="1">Приложение2!$B$10:$F$295</definedName>
    <definedName name="Z_561CE5C6_6467_4E38_A1F0_09F86A51D401_.wvu.FilterData" localSheetId="0" hidden="1">Приложение2!$B$10:$F$295</definedName>
    <definedName name="Z_56AFA7DE_F382_48C9_A613_96F12A069D62_.wvu.FilterData" localSheetId="0" hidden="1">Приложение2!$B$10:$F$295</definedName>
    <definedName name="Z_56FF443D_4135_4195_9206_AE845E4DDA91_.wvu.FilterData" localSheetId="0" hidden="1">Приложение2!$B$10:$F$295</definedName>
    <definedName name="Z_57879139_3485_4CEA_BA00_38E46220673C_.wvu.FilterData" localSheetId="0" hidden="1">Приложение2!$B$10:$F$295</definedName>
    <definedName name="Z_59A731BD_C087_4DCA_B06F_632966F078F3_.wvu.FilterData" localSheetId="0" hidden="1">Приложение2!$B$10:$F$295</definedName>
    <definedName name="Z_5A8DF812_47A0_495A_877F_2047EE19D045_.wvu.FilterData" localSheetId="0" hidden="1">Приложение2!$B$10:$F$295</definedName>
    <definedName name="Z_5AE0290C_2900_4FA3_9B54_977DD37DEDA6_.wvu.FilterData" localSheetId="0" hidden="1">Приложение2!$B$10:$F$295</definedName>
    <definedName name="Z_5B4C665D_1557_4A86_AA9D_7C9D298B4E78_.wvu.FilterData" localSheetId="0" hidden="1">Приложение2!$B$10:$F$295</definedName>
    <definedName name="Z_5B7CAF31_46E8_49E5_9C11_AC9662D3AAA8_.wvu.FilterData" localSheetId="0" hidden="1">Приложение2!$B$10:$F$295</definedName>
    <definedName name="Z_5C5795EA_2F7F_4014_A3D2_DD81438A4A35_.wvu.FilterData" localSheetId="0" hidden="1">Приложение2!$B$10:$F$295</definedName>
    <definedName name="Z_5CE83841_75E2_4331_8050_0232FC328934_.wvu.FilterData" localSheetId="0" hidden="1">Приложение2!$B$10:$F$295</definedName>
    <definedName name="Z_5D0596AB_E6CE_4C50_A336_6645E059ED27_.wvu.FilterData" localSheetId="0" hidden="1">Приложение2!$B$10:$F$295</definedName>
    <definedName name="Z_5DB1CE7B_DD1C_4908_B11D_C6A98DF7E116_.wvu.FilterData" localSheetId="0" hidden="1">Приложение2!$B$10:$F$295</definedName>
    <definedName name="Z_5E99C545_0519_45FA_AD2B_78074B9DC2CA_.wvu.FilterData" localSheetId="0" hidden="1">Приложение2!$B$10:$F$295</definedName>
    <definedName name="Z_5F0554C6_0D7E_4A27_A8D4_1EC6E348CB12_.wvu.FilterData" localSheetId="0" hidden="1">Приложение2!$B$10:$F$295</definedName>
    <definedName name="Z_5F70F0EA_7D38_41E3_B39F_A4A1CDD1AF46_.wvu.FilterData" localSheetId="0" hidden="1">Приложение2!$B$10:$F$295</definedName>
    <definedName name="Z_5F758ECF_5204_4DEF_B3DC_6963F538AC50_.wvu.FilterData" localSheetId="0" hidden="1">Приложение2!$B$10:$F$295</definedName>
    <definedName name="Z_5F841993_0DD3_4DF8_98FB_5ADD52B4896F_.wvu.FilterData" localSheetId="0" hidden="1">Приложение2!$B$10:$F$295</definedName>
    <definedName name="Z_603166CE_7514_423E_90BA_B5EC09F3CD03_.wvu.FilterData" localSheetId="0" hidden="1">Приложение2!$B$10:$F$295</definedName>
    <definedName name="Z_60A033C7_FDB8_4779_AEDD_B9A612958810_.wvu.FilterData" localSheetId="0" hidden="1">Приложение2!$B$10:$F$295</definedName>
    <definedName name="Z_60BFFF58_2968_47FC_AB1B_5AD684E1878D_.wvu.FilterData" localSheetId="0" hidden="1">Приложение2!$B$10:$F$295</definedName>
    <definedName name="Z_60D70E25_A709_4F02_9F7F_9A98483E4FDC_.wvu.FilterData" localSheetId="0" hidden="1">Приложение2!$B$10:$F$295</definedName>
    <definedName name="Z_61D57B19_E95C_4728_AE74_B031B8828BE8_.wvu.FilterData" localSheetId="0" hidden="1">Приложение2!$B$10:$F$295</definedName>
    <definedName name="Z_62148123_1A81_414E_B969_ED0CCDE749F8_.wvu.FilterData" localSheetId="0" hidden="1">Приложение2!$B$10:$F$295</definedName>
    <definedName name="Z_623A73A8_AFE4_4DEB_A2F6_CE23073B26A7_.wvu.FilterData" localSheetId="0" hidden="1">Приложение2!$B$10:$F$295</definedName>
    <definedName name="Z_6360E03E_6E6A_4636_943D_D5081DBEC78B_.wvu.FilterData" localSheetId="0" hidden="1">Приложение2!$B$10:$F$295</definedName>
    <definedName name="Z_6390C189_B69A_4FED_8607_DB4B5D5520DF_.wvu.FilterData" localSheetId="0" hidden="1">Приложение2!$B$10:$F$295</definedName>
    <definedName name="Z_64922691_186F_4A5B_B8ED_3C85D3B7BA9C_.wvu.FilterData" localSheetId="0" hidden="1">Приложение2!$B$10:$F$295</definedName>
    <definedName name="Z_64D16A8A_DC24_4B22_AE29_C85B670FD0A3_.wvu.FilterData" localSheetId="0" hidden="1">Приложение2!$B$10:$F$295</definedName>
    <definedName name="Z_656C4E6B_ADA9_4F1F_A62B_39CEA02B3278_.wvu.FilterData" localSheetId="0" hidden="1">Приложение2!$B$10:$F$295</definedName>
    <definedName name="Z_6608FE93_2F06_42F0_BEAE_4ADA3E0F6173_.wvu.FilterData" localSheetId="0" hidden="1">Приложение2!$B$10:$F$295</definedName>
    <definedName name="Z_67296FC2_926A_44C6_BEDF_8675BC9574D0_.wvu.FilterData" localSheetId="0" hidden="1">Приложение2!$B$10:$F$295</definedName>
    <definedName name="Z_678EFA6F_DC0B_4F00_9BE5_E40CE893F288_.wvu.FilterData" localSheetId="0" hidden="1">Приложение2!$B$10:$F$295</definedName>
    <definedName name="Z_6993C416_C716_4B09_AFA8_F9173B7A7583_.wvu.FilterData" localSheetId="0" hidden="1">Приложение2!$B$10:$F$295</definedName>
    <definedName name="Z_6A286F20_F97D_4D3A_A10E_0E50310158E5_.wvu.FilterData" localSheetId="0" hidden="1">Приложение2!$B$10:$F$295</definedName>
    <definedName name="Z_6A3773A0_02D4_4C63_A793_A0E14590DCC3_.wvu.FilterData" localSheetId="0" hidden="1">Приложение2!$B$10:$F$295</definedName>
    <definedName name="Z_6B978691_A90A_47FC_B71C_C4DB154035DC_.wvu.FilterData" localSheetId="0" hidden="1">Приложение2!$B$10:$F$295</definedName>
    <definedName name="Z_6C861F3C_080F_40F0_B608_4B6C7E428235_.wvu.FilterData" localSheetId="0" hidden="1">Приложение2!$B$10:$F$295</definedName>
    <definedName name="Z_6E20DA88_53BA_40B7_BDAF_03FB1A8EFBF0_.wvu.FilterData" localSheetId="0" hidden="1">Приложение2!$B$10:$F$295</definedName>
    <definedName name="Z_6E638FB4_0A68_4DAC_84EB_DE1870C0DC85_.wvu.FilterData" localSheetId="0" hidden="1">Приложение2!$B$10:$F$295</definedName>
    <definedName name="Z_6E81960A_D91D_40D6_AA56_1533946DF97D_.wvu.FilterData" localSheetId="0" hidden="1">Приложение2!$B$10:$F$295</definedName>
    <definedName name="Z_6F25CF28_C17D_4BFD_82E8_E9D4D07D8306_.wvu.FilterData" localSheetId="0" hidden="1">Приложение2!$B$10:$F$295</definedName>
    <definedName name="Z_703E9315_FD08_42CE_A1A5_EEDAD5F049D4_.wvu.FilterData" localSheetId="0" hidden="1">Приложение2!$B$10:$F$295</definedName>
    <definedName name="Z_708370E8_1540_4976_B608_44DC70C8893F_.wvu.FilterData" localSheetId="0" hidden="1">Приложение2!$B$10:$F$295</definedName>
    <definedName name="Z_70EE2240_637D_46A3_89D8_AAA473900947_.wvu.FilterData" localSheetId="0" hidden="1">Приложение2!$B$10:$F$295</definedName>
    <definedName name="Z_71D7EF93_8F82_49D0_A090_30DBCD620454_.wvu.FilterData" localSheetId="0" hidden="1">Приложение2!$B$10:$F$295</definedName>
    <definedName name="Z_731E9DBB_8890_4443_96C6_0723F17D9D8E_.wvu.FilterData" localSheetId="0" hidden="1">Приложение2!$B$10:$F$295</definedName>
    <definedName name="Z_7374F1BA_00E9_4231_82BF_3096F2D8FC97_.wvu.FilterData" localSheetId="0" hidden="1">Приложение2!$B$10:$F$295</definedName>
    <definedName name="Z_73AD5124_9103_472A_8751_45FAE3461805_.wvu.FilterData" localSheetId="0" hidden="1">Приложение2!$B$10:$F$295</definedName>
    <definedName name="Z_743F30F7_F486_4ABD_B04E_3D926D52839A_.wvu.FilterData" localSheetId="0" hidden="1">Приложение2!$B$10:$F$295</definedName>
    <definedName name="Z_74660FF9_56B8_4F52_BF45_17B301E80066_.wvu.FilterData" localSheetId="0" hidden="1">Приложение2!$B$10:$F$295</definedName>
    <definedName name="Z_74A9DD05_2831_4852_99BF_6FCF935D5FD2_.wvu.FilterData" localSheetId="0" hidden="1">Приложение2!$B$10:$F$295</definedName>
    <definedName name="Z_757559E3_5FC8_4512_BD19_A23361B2D6A1_.wvu.FilterData" localSheetId="0" hidden="1">Приложение2!$B$10:$F$295</definedName>
    <definedName name="Z_7638D0A0_21DB_4E0B_B5E4_AB8E74A770D1_.wvu.FilterData" localSheetId="0" hidden="1">Приложение2!$B$10:$F$295</definedName>
    <definedName name="Z_763BBC1C_49F9_49BE_B62C_02909980388D_.wvu.FilterData" localSheetId="0" hidden="1">Приложение2!$B$10:$F$295</definedName>
    <definedName name="Z_768A433F_066F_4D7A_BB98_042EECCDFD43_.wvu.FilterData" localSheetId="0" hidden="1">Приложение2!$B$10:$F$295</definedName>
    <definedName name="Z_769B2AD4_FDA3_4794_9A01_CFEB9B625CF1_.wvu.FilterData" localSheetId="0" hidden="1">Приложение2!$B$10:$F$295</definedName>
    <definedName name="Z_77782988_2862_4808_A38C_B8CD19F05B71_.wvu.FilterData" localSheetId="0" hidden="1">Приложение2!$B$10:$F$295</definedName>
    <definedName name="Z_77F18D3E_FB0E_4983_9751_E45025B5361D_.wvu.FilterData" localSheetId="0" hidden="1">Приложение2!$B$10:$F$295</definedName>
    <definedName name="Z_780AC082_AEAE_41FD_AD30_23D0D21AC112_.wvu.FilterData" localSheetId="0" hidden="1">Приложение2!$B$10:$F$295</definedName>
    <definedName name="Z_78DBE109_F725_46C5_AA97_C6C074D6F793_.wvu.FilterData" localSheetId="0" hidden="1">Приложение2!$B$10:$F$295</definedName>
    <definedName name="Z_79563863_5297_422F_9123_9BA62B3B7F2E_.wvu.FilterData" localSheetId="0" hidden="1">Приложение2!$B$10:$F$295</definedName>
    <definedName name="Z_79F8299D_4BD0_4D50_96C6_69D4C38B2F2E_.wvu.FilterData" localSheetId="0" hidden="1">Приложение2!$B$10:$F$295</definedName>
    <definedName name="Z_7AC625AF_BBA1_4CD3_8DA5_78CC225EA7DD_.wvu.FilterData" localSheetId="0" hidden="1">Приложение2!$B$10:$F$295</definedName>
    <definedName name="Z_7B2D0996_1535_4855_82ED_1812518B4510_.wvu.FilterData" localSheetId="0" hidden="1">Приложение2!$B$10:$F$295</definedName>
    <definedName name="Z_7B45AF6F_674C_4A41_A170_BD3EBADACB63_.wvu.FilterData" localSheetId="0" hidden="1">Приложение2!$B$10:$F$295</definedName>
    <definedName name="Z_7DAC560B_0CF2_4B29_920B_A16A1BC3E8D3_.wvu.FilterData" localSheetId="0" hidden="1">Приложение2!$B$10:$F$295</definedName>
    <definedName name="Z_7DB2792B_8A74_4E14_9211_23DCB70057CD_.wvu.FilterData" localSheetId="0" hidden="1">Приложение2!$B$10:$F$295</definedName>
    <definedName name="Z_7EAB668D_1678_42A8_9FD8_040C9C7AB34E_.wvu.FilterData" localSheetId="0" hidden="1">Приложение2!$B$10:$F$295</definedName>
    <definedName name="Z_7EDC36E1_2B88_4CAE_8DC7_0F6317ACCE93_.wvu.FilterData" localSheetId="0" hidden="1">Приложение2!$B$10:$F$295</definedName>
    <definedName name="Z_7EE98131_1E5F_434E_AEF8_E613A4EFC3E3_.wvu.FilterData" localSheetId="0" hidden="1">Приложение2!$B$10:$F$295</definedName>
    <definedName name="Z_7F1ABD41_287E_4278_910D_7A1EEB7373C1_.wvu.FilterData" localSheetId="0" hidden="1">Приложение2!$B$10:$F$295</definedName>
    <definedName name="Z_7F6FF02F_5B17_499B_9267_432CBC210F9F_.wvu.FilterData" localSheetId="0" hidden="1">Приложение2!$B$10:$F$295</definedName>
    <definedName name="Z_80971AA4_B25D_4735_B540_A40BD003A5C3_.wvu.FilterData" localSheetId="0" hidden="1">Приложение2!$B$10:$F$295</definedName>
    <definedName name="Z_80F09D4A_0998_4D03_82A5_680B773486EE_.wvu.FilterData" localSheetId="0" hidden="1">Приложение2!$B$10:$F$295</definedName>
    <definedName name="Z_8167F3ED_BBBC_4AB5_89C9_1B74E8ED329A_.wvu.FilterData" localSheetId="0" hidden="1">Приложение2!$B$10:$F$295</definedName>
    <definedName name="Z_819B6F9B_CD16_4C4E_B70D_5A4AB5FC35E7_.wvu.FilterData" localSheetId="0" hidden="1">Приложение2!$B$10:$F$295</definedName>
    <definedName name="Z_81EDFCEC_93C3_49DE_B66E_97418319579D_.wvu.FilterData" localSheetId="0" hidden="1">Приложение2!$B$10:$F$295</definedName>
    <definedName name="Z_8247EB58_0049_4FF3_81D2_9DA057BC452F_.wvu.FilterData" localSheetId="0" hidden="1">Приложение2!$B$10:$F$295</definedName>
    <definedName name="Z_8270FF5B_BACA_405F_BBCE_DC6182206E46_.wvu.FilterData" localSheetId="0" hidden="1">Приложение2!$B$10:$F$295</definedName>
    <definedName name="Z_82DC056E_FBAF_45CB_AE14_1DB39EA2F819_.wvu.FilterData" localSheetId="0" hidden="1">Приложение2!$B$10:$F$295</definedName>
    <definedName name="Z_82ECF7B8_036D_47C7_87DD_1A666A7B623C_.wvu.FilterData" localSheetId="0" hidden="1">Приложение2!$B$10:$F$295</definedName>
    <definedName name="Z_84201F07_7C86_4B69_81E2_9DD2F84B8504_.wvu.FilterData" localSheetId="0" hidden="1">Приложение2!$B$10:$F$295</definedName>
    <definedName name="Z_844A994B_6B41_45F7_82D9_994AF4C29C97_.wvu.FilterData" localSheetId="0" hidden="1">Приложение2!$B$10:$F$295</definedName>
    <definedName name="Z_844B19CF_BD96_450A_AE00_75CCF2513752_.wvu.FilterData" localSheetId="0" hidden="1">Приложение2!$B$10:$F$295</definedName>
    <definedName name="Z_84844F58_0FE1_4769_B835_2686C2B835E6_.wvu.FilterData" localSheetId="0" hidden="1">Приложение2!$B$10:$F$295</definedName>
    <definedName name="Z_84BCC25C_D036_4379_9D33_CD4DB1D22841_.wvu.FilterData" localSheetId="0" hidden="1">Приложение2!$B$10:$F$295</definedName>
    <definedName name="Z_8508BE47_E58E_4F18_8F9A_515F8DDEF7AD_.wvu.FilterData" localSheetId="0" hidden="1">Приложение2!$B$10:$F$295</definedName>
    <definedName name="Z_863D4475_215B_4F8E_B720_C22538DFCB84_.wvu.FilterData" localSheetId="0" hidden="1">Приложение2!$B$10:$F$295</definedName>
    <definedName name="Z_867B9920_AB29_4B0C_92F8_FD9EBBFF30C8_.wvu.FilterData" localSheetId="0" hidden="1">Приложение2!$B$10:$F$295</definedName>
    <definedName name="Z_868E7240_49F9_4824_BDBD_490584340575_.wvu.FilterData" localSheetId="0" hidden="1">Приложение2!$B$10:$F$295</definedName>
    <definedName name="Z_868E7240_49F9_4824_BDBD_490584340575_.wvu.PrintArea" localSheetId="0" hidden="1">Приложение2!$A$1:$F$816</definedName>
    <definedName name="Z_86BF5F90_15F3_413E_B3E7_BFDE4CF120D3_.wvu.FilterData" localSheetId="0" hidden="1">Приложение2!$B$10:$F$295</definedName>
    <definedName name="Z_8719DC85_D1BE_450A_A18A_5693665867DA_.wvu.FilterData" localSheetId="0" hidden="1">Приложение2!$B$10:$F$295</definedName>
    <definedName name="Z_88069A5C_1556_429A_8699_7C82F0692F6F_.wvu.FilterData" localSheetId="0" hidden="1">Приложение2!$B$10:$F$295</definedName>
    <definedName name="Z_88BA33EE_3622_4BC3_ABB6_515EF26F3F53_.wvu.FilterData" localSheetId="0" hidden="1">Приложение2!$B$10:$F$295</definedName>
    <definedName name="Z_88BD188D_53A5_4932_BB46_BCE858954776_.wvu.FilterData" localSheetId="0" hidden="1">Приложение2!$B$10:$F$295</definedName>
    <definedName name="Z_88C5AF4C_0A1E_4ABF_B46F_EC37F8FABB73_.wvu.FilterData" localSheetId="0" hidden="1">Приложение2!$B$10:$F$295</definedName>
    <definedName name="Z_89833E88_E3A4_44A3_9C40_30B3AE333D05_.wvu.FilterData" localSheetId="0" hidden="1">Приложение2!$B$10:$F$295</definedName>
    <definedName name="Z_8A4A9AFF_D247_41AC_B516_F7DF2935F85B_.wvu.FilterData" localSheetId="0" hidden="1">Приложение2!$B$10:$F$295</definedName>
    <definedName name="Z_8B9E9CA8_8345_4D76_9B3A_8DEB8E737439_.wvu.FilterData" localSheetId="0" hidden="1">Приложение2!$B$10:$F$295</definedName>
    <definedName name="Z_8BECA79C_344D_4994_A71D_A24425AAC09F_.wvu.FilterData" localSheetId="0" hidden="1">Приложение2!$B$10:$F$295</definedName>
    <definedName name="Z_8CC327DC_1503_453A_B219_6D87CADD844A_.wvu.FilterData" localSheetId="0" hidden="1">Приложение2!$B$10:$F$295</definedName>
    <definedName name="Z_8CD5374F_597F_4090_9D24_10E9501A8BEA_.wvu.FilterData" localSheetId="0" hidden="1">Приложение2!$B$10:$F$295</definedName>
    <definedName name="Z_8D14FF52_1D83_4DAD_A9C9_1DCDA62FCC2F_.wvu.FilterData" localSheetId="0" hidden="1">Приложение2!$B$10:$F$295</definedName>
    <definedName name="Z_8E7C94B5_F4A4_4CFE_BCD9_A12449C38EEB_.wvu.FilterData" localSheetId="0" hidden="1">Приложение2!$B$10:$F$295</definedName>
    <definedName name="Z_8ED34A7C_0317_4D08_9389_30B270000253_.wvu.FilterData" localSheetId="0" hidden="1">Приложение2!$B$10:$F$295</definedName>
    <definedName name="Z_8EEA923D_DEBE_4417_B9C7_B59FAC45311B_.wvu.FilterData" localSheetId="0" hidden="1">Приложение2!$B$10:$F$295</definedName>
    <definedName name="Z_8EFD0113_041B_42A5_BED5_CD3015C37B67_.wvu.FilterData" localSheetId="0" hidden="1">Приложение2!$B$10:$F$295</definedName>
    <definedName name="Z_904985C9_D5D4_4764_B146_4AA01308416E_.wvu.FilterData" localSheetId="0" hidden="1">Приложение2!$B$10:$F$295</definedName>
    <definedName name="Z_91042A43_47FF_48D4_A6E5_03F6C2C04F57_.wvu.FilterData" localSheetId="0" hidden="1">Приложение2!$B$10:$F$295</definedName>
    <definedName name="Z_91986A26_31C9_424E_AF5A_DDDC4922AB5A_.wvu.FilterData" localSheetId="0" hidden="1">Приложение2!$B$10:$F$295</definedName>
    <definedName name="Z_92D93CF7_19E4_43DB_96BE_ECCBCD0F48BE_.wvu.FilterData" localSheetId="0" hidden="1">Приложение2!$B$10:$F$295</definedName>
    <definedName name="Z_933256B0_F21D_4BD8_B05B_1AD9236E2E00_.wvu.FilterData" localSheetId="0" hidden="1">Приложение2!$B$10:$F$295</definedName>
    <definedName name="Z_93C159B0_6740_4D31_BE26_C968D21375E8_.wvu.FilterData" localSheetId="0" hidden="1">Приложение2!$B$10:$F$295</definedName>
    <definedName name="Z_95EE24A4_29F7_4A65_A742_10F918D8F90B_.wvu.FilterData" localSheetId="0" hidden="1">Приложение2!$B$10:$F$295</definedName>
    <definedName name="Z_966EE217_C716_449C_9A13_9BC81207CC78_.wvu.FilterData" localSheetId="0" hidden="1">Приложение2!$B$10:$F$295</definedName>
    <definedName name="Z_9898BFAA_6F52_405C_B5DD_FCD5B55EB38E_.wvu.FilterData" localSheetId="0" hidden="1">Приложение2!$B$10:$F$295</definedName>
    <definedName name="Z_990B9716_6731_491F_971B_CEC67708399A_.wvu.FilterData" localSheetId="0" hidden="1">Приложение2!$B$10:$F$295</definedName>
    <definedName name="Z_99AC3F8F_EA37_41FB_9B33_48ED663A48EC_.wvu.FilterData" localSheetId="0" hidden="1">Приложение2!$B$10:$F$295</definedName>
    <definedName name="Z_9C09E350_87E3_4DD7_A47A_E0C7E01A07B6_.wvu.FilterData" localSheetId="0" hidden="1">Приложение2!$B$10:$F$295</definedName>
    <definedName name="Z_9C6E918F_0436_4227_BE8A_6DEE260E1119_.wvu.FilterData" localSheetId="0" hidden="1">Приложение2!$B$10:$F$295</definedName>
    <definedName name="Z_9DCCF628_C595_4B11_B75F_EE17A51FADAD_.wvu.FilterData" localSheetId="0" hidden="1">Приложение2!$B$10:$F$295</definedName>
    <definedName name="Z_9E664F80_613A_4684_A17D_7F3D5A3ADBFF_.wvu.FilterData" localSheetId="0" hidden="1">Приложение2!$B$10:$F$295</definedName>
    <definedName name="Z_9E88DD16_3684_42A7_877A_BE0D803792CF_.wvu.FilterData" localSheetId="0" hidden="1">Приложение2!$B$10:$F$295</definedName>
    <definedName name="Z_9EB3A7C4_8817_4616_9604_8A2F2DE447D2_.wvu.FilterData" localSheetId="0" hidden="1">Приложение2!$B$10:$F$295</definedName>
    <definedName name="Z_9EB44A72_F970_4853_BFBC_44B7C4A99C0F_.wvu.FilterData" localSheetId="0" hidden="1">Приложение2!$B$10:$F$295</definedName>
    <definedName name="Z_9EBFC5F1_6B5C_4E48_93B1_32B71675F76D_.wvu.FilterData" localSheetId="0" hidden="1">Приложение2!$B$10:$F$295</definedName>
    <definedName name="Z_9F4AC206_7E83_44D4_BF6C_E8FDDCDA2A26_.wvu.FilterData" localSheetId="0" hidden="1">Приложение2!$B$10:$F$295</definedName>
    <definedName name="Z_9F8B09CD_F2C0_4A0F_B793_FB8D9AE3968D_.wvu.FilterData" localSheetId="0" hidden="1">Приложение2!$B$10:$F$295</definedName>
    <definedName name="Z_A07C6B7C_B4BA_476D_A822_21E3FFED652B_.wvu.FilterData" localSheetId="0" hidden="1">Приложение2!$B$10:$F$295</definedName>
    <definedName name="Z_A088AD35_3DF1_4C87_8E5A_9EB85ECFF397_.wvu.FilterData" localSheetId="0" hidden="1">Приложение2!$B$10:$F$295</definedName>
    <definedName name="Z_A0A07BB8_7F14_491E_ADE6_EDF00EA2377A_.wvu.FilterData" localSheetId="0" hidden="1">Приложение2!$B$10:$F$295</definedName>
    <definedName name="Z_A0E8C455_784D_4581_8627_9D93B1E969BD_.wvu.FilterData" localSheetId="0" hidden="1">Приложение2!$B$10:$F$295</definedName>
    <definedName name="Z_A0ED7851_2098_4FF5_82A4_A49F08FF75EE_.wvu.FilterData" localSheetId="0" hidden="1">Приложение2!$B$10:$F$295</definedName>
    <definedName name="Z_A14CD635_9353_4CBC_B502_18BD88B5A7C0_.wvu.FilterData" localSheetId="0" hidden="1">Приложение2!$B$10:$F$295</definedName>
    <definedName name="Z_A2908F1F_D934_4B18_8CB2_8B120F060638_.wvu.FilterData" localSheetId="0" hidden="1">Приложение2!$B$10:$F$295</definedName>
    <definedName name="Z_A3156139_7366_4F28_B84E_1A2EFA8D8361_.wvu.FilterData" localSheetId="0" hidden="1">Приложение2!$B$10:$F$295</definedName>
    <definedName name="Z_A4FBE528_D0BB_4941_BDC2_81CB40EA9617_.wvu.FilterData" localSheetId="0" hidden="1">Приложение2!$B$10:$F$295</definedName>
    <definedName name="Z_A5426118_4C54_40DC_BACE_E6338C38376A_.wvu.FilterData" localSheetId="0" hidden="1">Приложение2!$B$10:$F$295</definedName>
    <definedName name="Z_A5607A01_11B7_47D0_AE8D_701BE57D911E_.wvu.FilterData" localSheetId="0" hidden="1">Приложение2!$B$10:$F$295</definedName>
    <definedName name="Z_A65CAF38_1E7E_4D15_830D_8782C6FE13E0_.wvu.FilterData" localSheetId="0" hidden="1">Приложение2!$B$10:$F$295</definedName>
    <definedName name="Z_A6DF2F00_B6F0_44A8_9050_AE97543B28AA_.wvu.FilterData" localSheetId="0" hidden="1">Приложение2!$B$10:$F$295</definedName>
    <definedName name="Z_A80C4A57_DE64_49DD_B19C_27BF8B769374_.wvu.FilterData" localSheetId="0" hidden="1">Приложение2!$B$10:$F$295</definedName>
    <definedName name="Z_A866DABC_49FD_4001_A2BB_B42F01451098_.wvu.FilterData" localSheetId="0" hidden="1">Приложение2!$B$10:$F$295</definedName>
    <definedName name="Z_A8CC7CE9_9101_4493_A30E_499DF57B4C6B_.wvu.FilterData" localSheetId="0" hidden="1">Приложение2!$B$10:$F$295</definedName>
    <definedName name="Z_A957FCF9_AC63_43F9_933B_6EF092AD7F6D_.wvu.FilterData" localSheetId="0" hidden="1">Приложение2!$B$10:$F$295</definedName>
    <definedName name="Z_A9697540_923C_40F6_8D5C_B71CB426225F_.wvu.FilterData" localSheetId="0" hidden="1">Приложение2!$B$10:$F$295</definedName>
    <definedName name="Z_A96E9D09_94A2_4FD7_9434_5B92A3322C57_.wvu.FilterData" localSheetId="0" hidden="1">Приложение2!$B$10:$F$295</definedName>
    <definedName name="Z_A9E963B8_83A6_4CED_88A5_496E41F47A9A_.wvu.FilterData" localSheetId="0" hidden="1">Приложение2!$B$10:$F$295</definedName>
    <definedName name="Z_AA5E8877_9DAC_47AD_A5E2_57BA0666E892_.wvu.FilterData" localSheetId="0" hidden="1">Приложение2!$B$10:$F$295</definedName>
    <definedName name="Z_AA75C731_1081_41FF_AD14_9D9A2D674AF8_.wvu.FilterData" localSheetId="0" hidden="1">Приложение2!$B$10:$F$295</definedName>
    <definedName name="Z_AB5C7886_DF2F_43AA_82A1_83FD02CCF9C8_.wvu.FilterData" localSheetId="0" hidden="1">Приложение2!$B$10:$F$295</definedName>
    <definedName name="Z_AB621F2E_938F_4E0A_BB0F_E038F675E1B5_.wvu.FilterData" localSheetId="0" hidden="1">Приложение2!$B$10:$F$295</definedName>
    <definedName name="Z_AB929DBD_C50C_485F_B696_5025F1031C42_.wvu.FilterData" localSheetId="0" hidden="1">Приложение2!$B$10:$F$295</definedName>
    <definedName name="Z_AC8CC1EB_63A5_4007_AAB5_9D46A841A856_.wvu.FilterData" localSheetId="0" hidden="1">Приложение2!$B$10:$F$295</definedName>
    <definedName name="Z_ACAA9036_2248_4E48_B3C0_E47BD302EA33_.wvu.FilterData" localSheetId="0" hidden="1">Приложение2!$B$10:$F$295</definedName>
    <definedName name="Z_AD521C55_8BEC_4BC8_A694_A5C65D6ED088_.wvu.FilterData" localSheetId="0" hidden="1">Приложение2!$B$10:$F$295</definedName>
    <definedName name="Z_AE8B9FD8_29B0_4B04_800B_310179807115_.wvu.FilterData" localSheetId="0" hidden="1">Приложение2!$B$10:$F$295</definedName>
    <definedName name="Z_AEEEF61A_95F1_4E42_B9C1_8597D0EBD11E_.wvu.FilterData" localSheetId="0" hidden="1">Приложение2!$B$10:$F$295</definedName>
    <definedName name="Z_AF854632_31CB_41EA_AC92_56BF161EAF38_.wvu.FilterData" localSheetId="0" hidden="1">Приложение2!$B$10:$F$295</definedName>
    <definedName name="Z_AFF64778_5CFA_421E_A3AC_2C50462B977A_.wvu.FilterData" localSheetId="0" hidden="1">Приложение2!$B$10:$F$295</definedName>
    <definedName name="Z_B1F5772D_EC45_45AB_85A9_5BE21F46ACDA_.wvu.FilterData" localSheetId="0" hidden="1">Приложение2!$B$10:$F$295</definedName>
    <definedName name="Z_B204EFDC_41D0_45FA_AFDC_0D06847FDE8F_.wvu.FilterData" localSheetId="0" hidden="1">Приложение2!$B$10:$F$295</definedName>
    <definedName name="Z_B3841D9F_3EDC_4411_8E1B_44E223058257_.wvu.FilterData" localSheetId="0" hidden="1">Приложение2!$B$10:$F$295</definedName>
    <definedName name="Z_B6D0513A_B7BA_4F1A_84B5_E85707E2A52A_.wvu.FilterData" localSheetId="0" hidden="1">Приложение2!$B$10:$F$295</definedName>
    <definedName name="Z_B6ED72EA_3FF4_4A8C_8515_5B484B643DDE_.wvu.FilterData" localSheetId="0" hidden="1">Приложение2!$B$10:$F$295</definedName>
    <definedName name="Z_B78833CC_94C7_45ED_9DF2_7FED42EAF960_.wvu.FilterData" localSheetId="0" hidden="1">Приложение2!$B$10:$F$295</definedName>
    <definedName name="Z_B7D86FA5_34DA_4867_BC55_D1B0D8413573_.wvu.FilterData" localSheetId="0" hidden="1">Приложение2!$B$10:$F$295</definedName>
    <definedName name="Z_B7FF1607_5A69_415B_955E_83CB802CA8C9_.wvu.FilterData" localSheetId="0" hidden="1">Приложение2!$B$10:$F$295</definedName>
    <definedName name="Z_B8CA820A_A215_4DFC_8F93_54D36B691C36_.wvu.FilterData" localSheetId="0" hidden="1">Приложение2!$B$10:$F$295</definedName>
    <definedName name="Z_B9FA6708_533D_44BD_8296_748828714A5E_.wvu.FilterData" localSheetId="0" hidden="1">Приложение2!$B$10:$F$295</definedName>
    <definedName name="Z_BB02428D_95DC_43D1_A625_000FCA8A2A5C_.wvu.FilterData" localSheetId="0" hidden="1">Приложение2!$B$10:$F$295</definedName>
    <definedName name="Z_BB146683_3E5B_41BD_A4C3_09693925410A_.wvu.FilterData" localSheetId="0" hidden="1">Приложение2!$B$10:$F$295</definedName>
    <definedName name="Z_BCBCFF84_2F28_4C49_8BDD_67A9A73F2447_.wvu.FilterData" localSheetId="0" hidden="1">Приложение2!$B$10:$F$295</definedName>
    <definedName name="Z_BCC6F902_6BD3_44B7_A6A4_75994A24DFB8_.wvu.FilterData" localSheetId="0" hidden="1">Приложение2!$B$10:$F$295</definedName>
    <definedName name="Z_BD1A691A_B75D_4551_AD11_CF4DCCC4B0F4_.wvu.FilterData" localSheetId="0" hidden="1">Приложение2!$B$10:$F$295</definedName>
    <definedName name="Z_BDF17CFE_5E9D_4791_9A0B_C870E2708622_.wvu.FilterData" localSheetId="0" hidden="1">Приложение2!$B$10:$F$295</definedName>
    <definedName name="Z_BE29DB24_AB56_4C6E_B72F_A09A800DC5C4_.wvu.FilterData" localSheetId="0" hidden="1">Приложение2!$B$10:$F$295</definedName>
    <definedName name="Z_BEB2F304_BFD3_4BB5_A8BC_58652B6BE72A_.wvu.FilterData" localSheetId="0" hidden="1">Приложение2!$B$10:$F$295</definedName>
    <definedName name="Z_C165C27C_BAC2_454A_B302_4F4F9A93C7FD_.wvu.FilterData" localSheetId="0" hidden="1">Приложение2!$B$10:$F$295</definedName>
    <definedName name="Z_C2CF95A4_FB6A_4A03_B95D_954916545029_.wvu.PrintTitles" localSheetId="0" hidden="1">Приложение2!$10:$10</definedName>
    <definedName name="Z_C34B1AC6_0E22_4283_AA7B_DA18218ADBCB_.wvu.FilterData" localSheetId="0" hidden="1">Приложение2!$B$10:$F$295</definedName>
    <definedName name="Z_C37E3AD7_E231_47D1_B87B_0B364D7AF6F8_.wvu.FilterData" localSheetId="0" hidden="1">Приложение2!$B$10:$F$295</definedName>
    <definedName name="Z_C42FC3AB_FCA4_43AD_811D_2225C216753C_.wvu.FilterData" localSheetId="0" hidden="1">Приложение2!$B$10:$F$295</definedName>
    <definedName name="Z_C442EC1C_F3A5_4CC0_9B50_E6552E39F3C1_.wvu.FilterData" localSheetId="0" hidden="1">Приложение2!$B$10:$F$295</definedName>
    <definedName name="Z_C496CAFE_3FA9_4FF8_A530_14C01AFB920F_.wvu.FilterData" localSheetId="0" hidden="1">Приложение2!$B$10:$F$295</definedName>
    <definedName name="Z_C56270E5_F8F4_45FC_B8CB_B08B9AD21AC4_.wvu.FilterData" localSheetId="0" hidden="1">Приложение2!$B$10:$F$295</definedName>
    <definedName name="Z_C5CCF21D_96E7_4696_BCFC_317A33C197F5_.wvu.FilterData" localSheetId="0" hidden="1">Приложение2!$B$10:$F$295</definedName>
    <definedName name="Z_C7B41DF5_06E1_4098_B166_10770D375DAB_.wvu.FilterData" localSheetId="0" hidden="1">Приложение2!$B$10:$F$295</definedName>
    <definedName name="Z_C81319F0_8EBD_40ED_8EFA_254DF810279E_.wvu.FilterData" localSheetId="0" hidden="1">Приложение2!$B$10:$F$295</definedName>
    <definedName name="Z_C9297C72_FF6A_4EB8_B4AC_67BDCDDE48CD_.wvu.FilterData" localSheetId="0" hidden="1">Приложение2!$B$10:$F$295</definedName>
    <definedName name="Z_CAAA7BC5_A26B_4C9D_BCD4_2586C6C2B4D0_.wvu.FilterData" localSheetId="0" hidden="1">Приложение2!$B$10:$F$295</definedName>
    <definedName name="Z_CAE7F1B3_1322_4351_84FE_80332AB71921_.wvu.FilterData" localSheetId="0" hidden="1">Приложение2!$B$10:$F$295</definedName>
    <definedName name="Z_CB16A074_1C50_4D26_84AC_22702330D8F8_.wvu.FilterData" localSheetId="0" hidden="1">Приложение2!$B$10:$F$295</definedName>
    <definedName name="Z_CB34046F_3D3C_4839_B15A_DB40B6557F38_.wvu.FilterData" localSheetId="0" hidden="1">Приложение2!$B$10:$F$295</definedName>
    <definedName name="Z_CB909235_BECB_45D8_9EB4_95397D2C9334_.wvu.FilterData" localSheetId="0" hidden="1">Приложение2!$B$10:$F$295</definedName>
    <definedName name="Z_CD095B76_7834_43C3_85D1_18F7AA35D0E2_.wvu.FilterData" localSheetId="0" hidden="1">Приложение2!$B$10:$F$295</definedName>
    <definedName name="Z_CF164616_658A_4CEF_9F46_0E91B5F21265_.wvu.FilterData" localSheetId="0" hidden="1">Приложение2!$B$10:$F$295</definedName>
    <definedName name="Z_CF24826C_6FA7_44EE_8589_17BD80F1DB33_.wvu.FilterData" localSheetId="0" hidden="1">Приложение2!$B$10:$F$295</definedName>
    <definedName name="Z_CF45D6B7_4708_48FB_8F1B_18B137448DC8_.wvu.FilterData" localSheetId="0" hidden="1">Приложение2!$B$10:$F$295</definedName>
    <definedName name="Z_D08BA5CE_BC87_4C66_A83D_C09943692BA9_.wvu.FilterData" localSheetId="0" hidden="1">Приложение2!$B$10:$F$295</definedName>
    <definedName name="Z_D0CB436A_7377_4181_890C_A2E7573BE29C_.wvu.FilterData" localSheetId="0" hidden="1">Приложение2!$B$10:$F$295</definedName>
    <definedName name="Z_D13F7489_0CF0_45B2_B3F9_98137CB919DA_.wvu.FilterData" localSheetId="0" hidden="1">Приложение2!$B$10:$F$295</definedName>
    <definedName name="Z_D1943B2E_1FFF_4D6E_8B3F_BD02255813D3_.wvu.FilterData" localSheetId="0" hidden="1">Приложение2!$B$10:$F$295</definedName>
    <definedName name="Z_D1DE795F_BCCB_4210_B5F6_79BCA5B1B321_.wvu.FilterData" localSheetId="0" hidden="1">Приложение2!$B$10:$F$295</definedName>
    <definedName name="Z_D25811E4_3F9D_4080_90CB_DD65474C35F2_.wvu.FilterData" localSheetId="0" hidden="1">Приложение2!$B$10:$F$295</definedName>
    <definedName name="Z_D284604B_BC52_4755_BFEC_772055AA2D9E_.wvu.FilterData" localSheetId="0" hidden="1">Приложение2!$B$10:$F$295</definedName>
    <definedName name="Z_D2C4FE1F_6786_4C36_9E2D_49326451377F_.wvu.FilterData" localSheetId="0" hidden="1">Приложение2!$B$10:$F$295</definedName>
    <definedName name="Z_D2CBE0D2_5C4E_4AB8_B7A0_EEA8D287F840_.wvu.FilterData" localSheetId="0" hidden="1">Приложение2!$B$10:$F$295</definedName>
    <definedName name="Z_D337AFC1_D533_44F9_9AB6_F4589BA6748A_.wvu.FilterData" localSheetId="0" hidden="1">Приложение2!$B$10:$F$295</definedName>
    <definedName name="Z_D370BBD0_4E4C_4870_A9E8_D47ECA3126C4_.wvu.FilterData" localSheetId="0" hidden="1">Приложение2!$B$10:$F$295</definedName>
    <definedName name="Z_D470377F_2F20_4350_9B03_9D894684A640_.wvu.FilterData" localSheetId="0" hidden="1">Приложение2!$B$10:$F$295</definedName>
    <definedName name="Z_D484026C_EB41_4238_A45E_59D452F9EA57_.wvu.FilterData" localSheetId="0" hidden="1">Приложение2!$B$10:$F$295</definedName>
    <definedName name="Z_D5F96F76_0818_404B_AC8F_DE09C6560842_.wvu.FilterData" localSheetId="0" hidden="1">Приложение2!$B$10:$F$295</definedName>
    <definedName name="Z_D6BF800C_EE6E_4B26_AB9D_F79EB03E2D1A_.wvu.FilterData" localSheetId="0" hidden="1">Приложение2!$B$10:$F$295</definedName>
    <definedName name="Z_D80C07FD_2320_4A39_9052_357836E386FF_.wvu.FilterData" localSheetId="0" hidden="1">Приложение2!$B$10:$F$295</definedName>
    <definedName name="Z_D831CEDE_3095_43F0_9419_F7B33BA22BF5_.wvu.FilterData" localSheetId="0" hidden="1">Приложение2!$B$10:$F$295</definedName>
    <definedName name="Z_D851DC70_046B_4C45_A367_5C12BD46D475_.wvu.FilterData" localSheetId="0" hidden="1">Приложение2!$B$10:$F$295</definedName>
    <definedName name="Z_D8A16482_6F2C_445D_97BA_706FA30FE19C_.wvu.FilterData" localSheetId="0" hidden="1">Приложение2!$B$10:$F$295</definedName>
    <definedName name="Z_DA0A7EC6_88C3_4832_A76F_85AAE717DA5E_.wvu.FilterData" localSheetId="0" hidden="1">Приложение2!$B$10:$F$295</definedName>
    <definedName name="Z_DAB13068_530D_46C3_BA16_4756BF43F6B1_.wvu.FilterData" localSheetId="0" hidden="1">Приложение2!$B$10:$F$295</definedName>
    <definedName name="Z_DD5EFFB7_B289_4C8A_97F2_C46DE18FD493_.wvu.FilterData" localSheetId="0" hidden="1">Приложение2!$B$10:$F$295</definedName>
    <definedName name="Z_DDF2611F_286E_4DC5_9B07_7E0C28EFBAF2_.wvu.FilterData" localSheetId="0" hidden="1">Приложение2!$B$10:$F$295</definedName>
    <definedName name="Z_DE13418E_387D_438F_A3AD_C0BE46A1BB12_.wvu.FilterData" localSheetId="0" hidden="1">Приложение2!$B$10:$F$295</definedName>
    <definedName name="Z_DE21D8C6_C078_4C7A_8A52_228DA6AE4737_.wvu.FilterData" localSheetId="0" hidden="1">Приложение2!$B$10:$F$295</definedName>
    <definedName name="Z_DE69C43C_79F6_45E1_809A_4FF754E88171_.wvu.FilterData" localSheetId="0" hidden="1">Приложение2!$B$10:$F$295</definedName>
    <definedName name="Z_DEE00FAC_3C2B_4EE7_A777_F07CB6E9F038_.wvu.FilterData" localSheetId="0" hidden="1">Приложение2!$B$10:$F$295</definedName>
    <definedName name="Z_DF03D58A_D424_4B76_A588_5F219EFD7A57_.wvu.FilterData" localSheetId="0" hidden="1">Приложение2!$B$10:$F$295</definedName>
    <definedName name="Z_DFA44191_958A_4F3F_96C9_662BEC755008_.wvu.FilterData" localSheetId="0" hidden="1">Приложение2!$B$10:$F$295</definedName>
    <definedName name="Z_E053C740_1D1F_47F7_ADF1_89AE53C27BD1_.wvu.FilterData" localSheetId="0" hidden="1">Приложение2!$B$10:$F$295</definedName>
    <definedName name="Z_E158C1A3_76FC_47A8_9BE2_3168FC8CD459_.wvu.FilterData" localSheetId="0" hidden="1">Приложение2!$B$10:$F$295</definedName>
    <definedName name="Z_E2396DF2_9F3E_416D_B203_C04DDC651F2F_.wvu.FilterData" localSheetId="0" hidden="1">Приложение2!$B$10:$F$295</definedName>
    <definedName name="Z_E2430B9A_8CF8_45ED_B449_39BEADFD566A_.wvu.FilterData" localSheetId="0" hidden="1">Приложение2!$B$10:$F$295</definedName>
    <definedName name="Z_E3CECD55_F761_43F9_B239_7CDA24211F17_.wvu.FilterData" localSheetId="0" hidden="1">Приложение2!$B$10:$F$295</definedName>
    <definedName name="Z_E3F175AC_5150_4F1F_A817_BD4543901720_.wvu.FilterData" localSheetId="0" hidden="1">Приложение2!$B$10:$F$295</definedName>
    <definedName name="Z_E4B1AD5D_32D1_4A06_A4A8_0E94A474EB82_.wvu.FilterData" localSheetId="0" hidden="1">Приложение2!$B$10:$F$295</definedName>
    <definedName name="Z_E51FA10C_32DF_4CB9_A1C9_04C24C569A88_.wvu.FilterData" localSheetId="0" hidden="1">Приложение2!$B$10:$F$295</definedName>
    <definedName name="Z_E5B81E7D_4A23_45D0_B438_11C7913913BF_.wvu.FilterData" localSheetId="0" hidden="1">Приложение2!$B$10:$F$295</definedName>
    <definedName name="Z_E5FE0D98_6FC1_4B22_B948_F7DC6A009AFD_.wvu.FilterData" localSheetId="0" hidden="1">Приложение2!$B$10:$F$295</definedName>
    <definedName name="Z_E653AF59_EF75_4874_8185_0550D2952DF5_.wvu.FilterData" localSheetId="0" hidden="1">Приложение2!$B$10:$F$295</definedName>
    <definedName name="Z_E6980765_87F1_4D6C_BE14_769943EC12BB_.wvu.FilterData" localSheetId="0" hidden="1">Приложение2!$B$10:$F$295</definedName>
    <definedName name="Z_E6E84BEA_8A9F_4CBC_9DBC_B3BEBDB914E8_.wvu.FilterData" localSheetId="0" hidden="1">Приложение2!$B$10:$F$295</definedName>
    <definedName name="Z_E74149AA_F3D4_4439_84AE_2BC111D26FA2_.wvu.FilterData" localSheetId="0" hidden="1">Приложение2!$B$10:$F$295</definedName>
    <definedName name="Z_E7A6F677_759C_4927_8BF5_C97AE9D44237_.wvu.FilterData" localSheetId="0" hidden="1">Приложение2!$B$10:$F$295</definedName>
    <definedName name="Z_E8135EF6_2FC0_4EC4_8DA1_C91B42E2AD4A_.wvu.FilterData" localSheetId="0" hidden="1">Приложение2!$B$10:$F$295</definedName>
    <definedName name="Z_E81598E6_6181_4E18_A8C6_38D4BCB37B34_.wvu.FilterData" localSheetId="0" hidden="1">Приложение2!$B$10:$F$295</definedName>
    <definedName name="Z_E82A1A66_7971_4EE6_AA67_3007E5350ED8_.wvu.FilterData" localSheetId="0" hidden="1">Приложение2!$B$10:$F$295</definedName>
    <definedName name="Z_E852438F_A8AE_46BE_9975_CBD9F21C3DFF_.wvu.FilterData" localSheetId="0" hidden="1">Приложение2!$B$10:$F$295</definedName>
    <definedName name="Z_E8C10BDF_1E93_404D_8191_882165FEAB58_.wvu.FilterData" localSheetId="0" hidden="1">Приложение2!$B$10:$F$295</definedName>
    <definedName name="Z_E932ED17_F439_4110_A640_E0FAB6B37DD1_.wvu.FilterData" localSheetId="0" hidden="1">Приложение2!$B$10:$F$295</definedName>
    <definedName name="Z_E97BCFE6_4546_4E50_8B16_5F5AC91CBD77_.wvu.FilterData" localSheetId="0" hidden="1">Приложение2!$B$10:$F$295</definedName>
    <definedName name="Z_EB312968_3043_44D0_A669_60FBFF3F48BE_.wvu.FilterData" localSheetId="0" hidden="1">Приложение2!$B$10:$F$295</definedName>
    <definedName name="Z_EB826D6F_AECE_4561_9432_D19D5DB7829D_.wvu.FilterData" localSheetId="0" hidden="1">Приложение2!$B$10:$F$295</definedName>
    <definedName name="Z_EBD729E5_AE5E_458D_92CE_F5CF3DC24B8A_.wvu.FilterData" localSheetId="0" hidden="1">Приложение2!$B$10:$F$295</definedName>
    <definedName name="Z_EC072766_8304_43DC_9AA1_08ECFE10388E_.wvu.FilterData" localSheetId="0" hidden="1">Приложение2!$B$10:$F$295</definedName>
    <definedName name="Z_EC39B5E7_2CDE_48C8_BF06_01AC84294948_.wvu.FilterData" localSheetId="0" hidden="1">Приложение2!$B$10:$F$295</definedName>
    <definedName name="Z_ED293DC0_34E1_4114_9590_94033A8D613B_.wvu.FilterData" localSheetId="0" hidden="1">Приложение2!$B$10:$F$295</definedName>
    <definedName name="Z_ED78A0A1_3816_4F97_8277_6CE2AD359712_.wvu.FilterData" localSheetId="0" hidden="1">Приложение2!$B$10:$F$295</definedName>
    <definedName name="Z_EE4934E8_CE0A_45E4_8C1C_172084EADED3_.wvu.FilterData" localSheetId="0" hidden="1">Приложение2!$B$10:$F$295</definedName>
    <definedName name="Z_EE82297D_C143_4DB1_B5F8_C8CAD9B66289_.wvu.FilterData" localSheetId="0" hidden="1">Приложение2!$B$10:$F$295</definedName>
    <definedName name="Z_EFCF5EBB_2A63_4ECA_A510_F65FED288215_.wvu.FilterData" localSheetId="0" hidden="1">Приложение2!$B$10:$F$295</definedName>
    <definedName name="Z_EFD626B6_47C3_41A7_B1A7_F2A7F3403BB0_.wvu.FilterData" localSheetId="0" hidden="1">Приложение2!$B$10:$F$295</definedName>
    <definedName name="Z_EFD8B4E4_F6C3_4B70_96DA_26C21361DBFD_.wvu.FilterData" localSheetId="0" hidden="1">Приложение2!$B$10:$F$295</definedName>
    <definedName name="Z_F12AE4DC_EB93_4FEE_8BDF_76FBFD7524DC_.wvu.FilterData" localSheetId="0" hidden="1">Приложение2!$B$10:$F$295</definedName>
    <definedName name="Z_F14E3B6B_5886_4EA9_9C32_FA7738FD29A0_.wvu.FilterData" localSheetId="0" hidden="1">Приложение2!$B$10:$F$295</definedName>
    <definedName name="Z_F24B8224_6C2C_48ED_99C4_1B732F21B12B_.wvu.FilterData" localSheetId="0" hidden="1">Приложение2!$B$10:$F$295</definedName>
    <definedName name="Z_F30A58DB_FC8A_4A08_B969_96B89566FF9F_.wvu.FilterData" localSheetId="0" hidden="1">Приложение2!$B$10:$F$295</definedName>
    <definedName name="Z_F349F121_CABA_4489_BA6C_902C54A1055D_.wvu.FilterData" localSheetId="0" hidden="1">Приложение2!$B$10:$F$295</definedName>
    <definedName name="Z_F37D6419_9AFD_431F_B30A_DC6543A1FBDB_.wvu.FilterData" localSheetId="0" hidden="1">Приложение2!$B$10:$F$295</definedName>
    <definedName name="Z_F3AFDF0E_F4E3_4F0D_980E_964761E6B352_.wvu.FilterData" localSheetId="0" hidden="1">Приложение2!$B$10:$F$295</definedName>
    <definedName name="Z_F438A97E_684F_4D71_9469_366EF074211F_.wvu.FilterData" localSheetId="0" hidden="1">Приложение2!$B$10:$F$295</definedName>
    <definedName name="Z_F47E96F5_6552_42BE_828A_7B9DE3D9CDB6_.wvu.FilterData" localSheetId="0" hidden="1">Приложение2!$B$10:$F$295</definedName>
    <definedName name="Z_F66BC307_D191_489F_BCD9_E5AB48E7F16F_.wvu.FilterData" localSheetId="0" hidden="1">Приложение2!$B$10:$F$295</definedName>
    <definedName name="Z_F6DFDEAB_6838_49D9_A995_4F432FC9FFA9_.wvu.FilterData" localSheetId="0" hidden="1">Приложение2!$B$10:$F$295</definedName>
    <definedName name="Z_F6F64124_11C5_47DF_B44E_49414B4C1BCF_.wvu.FilterData" localSheetId="0" hidden="1">Приложение2!$B$10:$F$295</definedName>
    <definedName name="Z_F7221F4D_F175_4507_B40B_D26E667E0F43_.wvu.FilterData" localSheetId="0" hidden="1">Приложение2!$B$10:$F$295</definedName>
    <definedName name="Z_F8123D01_D949_4BAE_8BCD_99EB97B5EA91_.wvu.FilterData" localSheetId="0" hidden="1">Приложение2!$B$10:$F$295</definedName>
    <definedName name="Z_F88ACC78_1C05_480F_A040_7C2FC9F906FF_.wvu.FilterData" localSheetId="0" hidden="1">Приложение2!$B$10:$F$295</definedName>
    <definedName name="Z_F9B078F3_2897_4333_8776_E4904DF2E717_.wvu.FilterData" localSheetId="0" hidden="1">Приложение2!$B$10:$F$295</definedName>
    <definedName name="Z_FAA8C0D9_5E77_4321_97BB_0AE7911E281B_.wvu.FilterData" localSheetId="0" hidden="1">Приложение2!$B$10:$F$295</definedName>
    <definedName name="Z_FB211C72_C09E_4FBE_85D7_FE749363F39C_.wvu.FilterData" localSheetId="0" hidden="1">Приложение2!$B$10:$F$295</definedName>
    <definedName name="Z_FB415F39_45D7_4DC7_BB7E_AB9489290952_.wvu.FilterData" localSheetId="0" hidden="1">Приложение2!$B$10:$F$295</definedName>
    <definedName name="Z_FB4C410E_4356_45E0_AB73_A703E598235D_.wvu.FilterData" localSheetId="0" hidden="1">Приложение2!$B$10:$F$295</definedName>
    <definedName name="Z_FB9793C9_1AD3_4E4F_8D22_113AC7478C04_.wvu.FilterData" localSheetId="0" hidden="1">Приложение2!$B$10:$F$295</definedName>
    <definedName name="Z_FB9B7A2F_D725_4849_BED2_812B136E2CA0_.wvu.FilterData" localSheetId="0" hidden="1">Приложение2!$B$10:$F$295</definedName>
    <definedName name="Z_FD4EDB5D_C8C9_42B2_9F77_4628E8CCA5C3_.wvu.FilterData" localSheetId="0" hidden="1">Приложение2!$B$10:$F$295</definedName>
    <definedName name="Z_FDF68296_1C03_4ED2_B86B_3F149B5530EE_.wvu.FilterData" localSheetId="0" hidden="1">Приложение2!$B$10:$F$295</definedName>
    <definedName name="Z_FE7F1A0E_0CAB_4AFF_8482_9A544CDCDD9C_.wvu.FilterData" localSheetId="0" hidden="1">Приложение2!$B$10:$F$295</definedName>
    <definedName name="Z_FEEEDB27_DAF8_49AE_A111_F06B7C0B1D83_.wvu.FilterData" localSheetId="0" hidden="1">Приложение2!$B$10:$F$295</definedName>
    <definedName name="Z_FEFDF995_A1EE_4306_BAFC_00E6AF239FC4_.wvu.FilterData" localSheetId="0" hidden="1">Приложение2!$B$10:$F$295</definedName>
    <definedName name="Z_FF00CC74_E4D0_4F3D_BC2F_F73D084D7A2B_.wvu.FilterData" localSheetId="0" hidden="1">Приложение2!$B$10:$F$295</definedName>
    <definedName name="Z_FF32FB37_3784_4883_B1AB_67377FEF0424_.wvu.FilterData" localSheetId="0" hidden="1">Приложение2!$B$10:$F$295</definedName>
    <definedName name="Z_FFA87BCD_7D45_4E69_9D71_2AAC5A340238_.wvu.FilterData" localSheetId="0" hidden="1">Приложение2!$B$10:$F$295</definedName>
    <definedName name="_xlnm.Print_Titles" localSheetId="0">Приложение2!$10:$10</definedName>
    <definedName name="_xlnm.Print_Area" localSheetId="0">Приложение2!$A$1:$K$816</definedName>
  </definedNames>
  <calcPr calcId="162913"/>
  <customWorkbookViews>
    <customWorkbookView name="user_6 - Личное представление" guid="{27DACA98-7070-445C-9C47-B2152252B7EE}" mergeInterval="0" personalView="1" maximized="1" xWindow="1" yWindow="1" windowWidth="1280" windowHeight="748" tabRatio="757" activeSheetId="2"/>
    <customWorkbookView name="user_17 - Личное представление" guid="{868E7240-49F9-4824-BDBD-490584340575}" mergeInterval="0" personalView="1" maximized="1" xWindow="1" yWindow="1" windowWidth="1366" windowHeight="577" tabRatio="757" activeSheetId="1"/>
    <customWorkbookView name="user_4 - Личное представление" guid="{347ABC04-6CBE-45D8-95C1-EEE2AE7003BE}" mergeInterval="0" personalView="1" maximized="1" windowWidth="1264" windowHeight="844" tabRatio="689" activeSheetId="2"/>
    <customWorkbookView name="Минфин - Личное представление" guid="{91986A26-31C9-424E-AF5A-DDDC4922AB5A}" mergeInterval="0" personalView="1" maximized="1" windowWidth="989" windowHeight="585" tabRatio="757" activeSheetId="2"/>
    <customWorkbookView name="OLY - Личное представление" guid="{D8A16482-6F2C-445D-97BA-706FA30FE19C}" mergeInterval="0" personalView="1" maximized="1" windowWidth="1020" windowHeight="622" tabRatio="757" activeSheetId="2"/>
    <customWorkbookView name="Admin - Личное представление" guid="{A4FBE528-D0BB-4941-BDC2-81CB40EA9617}" mergeInterval="0" personalView="1" maximized="1" windowWidth="1276" windowHeight="821" tabRatio="757" activeSheetId="9"/>
    <customWorkbookView name="user_22 - Личное представление" guid="{AA75C731-1081-41FF-AD14-9D9A2D674AF8}" mergeInterval="0" personalView="1" maximized="1" windowWidth="1460" windowHeight="716" tabRatio="689" activeSheetId="1"/>
    <customWorkbookView name="user_5 - Личное представление" guid="{C2CF95A4-FB6A-4A03-B95D-954916545029}" mergeInterval="0" personalView="1" maximized="1" xWindow="1" yWindow="1" windowWidth="1280" windowHeight="794" tabRatio="757" activeSheetId="1"/>
    <customWorkbookView name="user_7 - Личное представление" guid="{0DD0ADFD-4D7D-487F-A78E-B2D078D515FC}" mergeInterval="0" personalView="1" maximized="1" xWindow="1" yWindow="1" windowWidth="1262" windowHeight="728" tabRatio="757" activeSheetId="2"/>
    <customWorkbookView name="user_8 - Личное представление" guid="{53CB2BE3-DE30-4944-BD21-04A3DE520AB8}" mergeInterval="0" personalView="1" maximized="1" xWindow="1" yWindow="1" windowWidth="1276" windowHeight="804" tabRatio="757" activeSheetId="1"/>
  </customWorkbookViews>
  <fileRecoveryPr autoRecover="0"/>
</workbook>
</file>

<file path=xl/calcChain.xml><?xml version="1.0" encoding="utf-8"?>
<calcChain xmlns="http://schemas.openxmlformats.org/spreadsheetml/2006/main">
  <c r="G204" i="1" l="1"/>
  <c r="H27" i="1"/>
  <c r="G26" i="1"/>
  <c r="H18" i="1"/>
  <c r="G17" i="1"/>
  <c r="H105" i="1"/>
  <c r="H104" i="1" s="1"/>
  <c r="H103" i="1" s="1"/>
  <c r="G104" i="1"/>
  <c r="G103" i="1" s="1"/>
  <c r="H645" i="1"/>
  <c r="H17" i="1" l="1"/>
  <c r="H26" i="1"/>
  <c r="G81" i="1"/>
  <c r="G516" i="1" l="1"/>
  <c r="H520" i="1"/>
  <c r="H519" i="1"/>
  <c r="H517" i="1"/>
  <c r="H518" i="1"/>
  <c r="H522" i="1"/>
  <c r="H515" i="1"/>
  <c r="H516" i="1" l="1"/>
  <c r="H404" i="1"/>
  <c r="G403" i="1"/>
  <c r="H403" i="1" l="1"/>
  <c r="H321" i="1"/>
  <c r="H320" i="1" s="1"/>
  <c r="H319" i="1" s="1"/>
  <c r="G320" i="1"/>
  <c r="G319" i="1" s="1"/>
  <c r="H362" i="1"/>
  <c r="H70" i="1"/>
  <c r="G69" i="1"/>
  <c r="H69" i="1" l="1"/>
  <c r="H100" i="1"/>
  <c r="H102" i="1"/>
  <c r="H92" i="1"/>
  <c r="H587" i="1"/>
  <c r="G549" i="1"/>
  <c r="G548" i="1" s="1"/>
  <c r="H550" i="1"/>
  <c r="H535" i="1"/>
  <c r="H510" i="1"/>
  <c r="H487" i="1"/>
  <c r="H549" i="1" l="1"/>
  <c r="H548" i="1" s="1"/>
  <c r="H218" i="1"/>
  <c r="H534" i="1" l="1"/>
  <c r="H533" i="1" s="1"/>
  <c r="G534" i="1"/>
  <c r="G533" i="1" s="1"/>
  <c r="H509" i="1"/>
  <c r="H508" i="1" s="1"/>
  <c r="G509" i="1"/>
  <c r="G508" i="1" s="1"/>
  <c r="H486" i="1"/>
  <c r="H485" i="1" s="1"/>
  <c r="G486" i="1"/>
  <c r="G485" i="1" s="1"/>
  <c r="G598" i="1"/>
  <c r="H599" i="1"/>
  <c r="H598" i="1" l="1"/>
  <c r="H260" i="1"/>
  <c r="H149" i="1"/>
  <c r="G148" i="1"/>
  <c r="H147" i="1"/>
  <c r="H232" i="1"/>
  <c r="H250" i="1"/>
  <c r="H82" i="1"/>
  <c r="H23" i="1"/>
  <c r="H81" i="1" l="1"/>
  <c r="H148" i="1"/>
  <c r="H402" i="1" l="1"/>
  <c r="H401" i="1" s="1"/>
  <c r="H400" i="1" s="1"/>
  <c r="G401" i="1"/>
  <c r="G400" i="1" s="1"/>
  <c r="H396" i="1"/>
  <c r="H412" i="1" l="1"/>
  <c r="G411" i="1"/>
  <c r="H384" i="1"/>
  <c r="G383" i="1"/>
  <c r="G382" i="1" s="1"/>
  <c r="H452" i="1"/>
  <c r="G451" i="1"/>
  <c r="H431" i="1"/>
  <c r="H411" i="1" l="1"/>
  <c r="H383" i="1"/>
  <c r="H382" i="1" s="1"/>
  <c r="H451" i="1"/>
  <c r="H652" i="1"/>
  <c r="H651" i="1"/>
  <c r="G650" i="1"/>
  <c r="G649" i="1" s="1"/>
  <c r="H621" i="1"/>
  <c r="G620" i="1"/>
  <c r="G619" i="1" s="1"/>
  <c r="H650" i="1" l="1"/>
  <c r="H649" i="1" s="1"/>
  <c r="H620" i="1"/>
  <c r="H619" i="1" s="1"/>
  <c r="H586" i="1" l="1"/>
  <c r="G585" i="1"/>
  <c r="G584" i="1" s="1"/>
  <c r="H547" i="1"/>
  <c r="G546" i="1"/>
  <c r="G545" i="1" s="1"/>
  <c r="H482" i="1"/>
  <c r="H378" i="1"/>
  <c r="H376" i="1"/>
  <c r="H585" i="1" l="1"/>
  <c r="H584" i="1" s="1"/>
  <c r="H546" i="1"/>
  <c r="H545" i="1" s="1"/>
  <c r="H792" i="1"/>
  <c r="H791" i="1"/>
  <c r="G790" i="1"/>
  <c r="G789" i="1" s="1"/>
  <c r="H778" i="1"/>
  <c r="G777" i="1"/>
  <c r="G776" i="1" s="1"/>
  <c r="H765" i="1"/>
  <c r="H764" i="1"/>
  <c r="G763" i="1"/>
  <c r="G762" i="1" s="1"/>
  <c r="H790" i="1" l="1"/>
  <c r="H789" i="1" s="1"/>
  <c r="H777" i="1"/>
  <c r="H776" i="1" s="1"/>
  <c r="H763" i="1"/>
  <c r="H762" i="1" s="1"/>
  <c r="H197" i="1"/>
  <c r="H736" i="1" l="1"/>
  <c r="H735" i="1"/>
  <c r="G734" i="1"/>
  <c r="G733" i="1" s="1"/>
  <c r="H717" i="1"/>
  <c r="H35" i="1"/>
  <c r="H734" i="1" l="1"/>
  <c r="H733" i="1" s="1"/>
  <c r="H134" i="1" l="1"/>
  <c r="H814" i="1"/>
  <c r="H812" i="1"/>
  <c r="H807" i="1"/>
  <c r="H806" i="1" s="1"/>
  <c r="H803" i="1"/>
  <c r="H802" i="1" s="1"/>
  <c r="H801" i="1" s="1"/>
  <c r="H797" i="1"/>
  <c r="H796" i="1" s="1"/>
  <c r="H795" i="1" s="1"/>
  <c r="H786" i="1"/>
  <c r="H782" i="1"/>
  <c r="H774" i="1"/>
  <c r="H773" i="1" s="1"/>
  <c r="H769" i="1"/>
  <c r="H768" i="1" s="1"/>
  <c r="H767" i="1" s="1"/>
  <c r="H760" i="1"/>
  <c r="H758" i="1"/>
  <c r="H756" i="1"/>
  <c r="H754" i="1"/>
  <c r="H752" i="1"/>
  <c r="H750" i="1"/>
  <c r="H747" i="1"/>
  <c r="H741" i="1"/>
  <c r="H740" i="1" s="1"/>
  <c r="H739" i="1" s="1"/>
  <c r="H738" i="1" s="1"/>
  <c r="H737" i="1" s="1"/>
  <c r="H731" i="1"/>
  <c r="H729" i="1"/>
  <c r="H727" i="1"/>
  <c r="H725" i="1"/>
  <c r="H722" i="1"/>
  <c r="H720" i="1"/>
  <c r="H718" i="1"/>
  <c r="H716" i="1"/>
  <c r="H714" i="1"/>
  <c r="H712" i="1"/>
  <c r="H710" i="1"/>
  <c r="H707" i="1"/>
  <c r="H704" i="1"/>
  <c r="H697" i="1"/>
  <c r="H696" i="1" s="1"/>
  <c r="H695" i="1" s="1"/>
  <c r="H694" i="1" s="1"/>
  <c r="H693" i="1" s="1"/>
  <c r="H690" i="1"/>
  <c r="H687" i="1"/>
  <c r="H681" i="1"/>
  <c r="H680" i="1" s="1"/>
  <c r="H679" i="1" s="1"/>
  <c r="H678" i="1" s="1"/>
  <c r="H675" i="1"/>
  <c r="H673" i="1"/>
  <c r="H671" i="1"/>
  <c r="H665" i="1"/>
  <c r="H664" i="1" s="1"/>
  <c r="H663" i="1" s="1"/>
  <c r="H662" i="1" s="1"/>
  <c r="H659" i="1"/>
  <c r="H656" i="1"/>
  <c r="H647" i="1"/>
  <c r="H646" i="1" s="1"/>
  <c r="H644" i="1"/>
  <c r="H642" i="1"/>
  <c r="H640" i="1"/>
  <c r="H637" i="1"/>
  <c r="H635" i="1"/>
  <c r="H633" i="1"/>
  <c r="H631" i="1"/>
  <c r="H628" i="1"/>
  <c r="H626" i="1"/>
  <c r="H617" i="1"/>
  <c r="H616" i="1" s="1"/>
  <c r="H614" i="1"/>
  <c r="H612" i="1"/>
  <c r="H605" i="1"/>
  <c r="H604" i="1" s="1"/>
  <c r="H603" i="1" s="1"/>
  <c r="H602" i="1" s="1"/>
  <c r="H601" i="1" s="1"/>
  <c r="H596" i="1"/>
  <c r="H595" i="1" s="1"/>
  <c r="H591" i="1"/>
  <c r="H590" i="1" s="1"/>
  <c r="H589" i="1" s="1"/>
  <c r="H582" i="1"/>
  <c r="H581" i="1" s="1"/>
  <c r="H579" i="1"/>
  <c r="H578" i="1" s="1"/>
  <c r="H576" i="1"/>
  <c r="H574" i="1"/>
  <c r="H571" i="1"/>
  <c r="H569" i="1"/>
  <c r="H566" i="1"/>
  <c r="H563" i="1"/>
  <c r="H560" i="1"/>
  <c r="H558" i="1"/>
  <c r="H556" i="1"/>
  <c r="H554" i="1"/>
  <c r="H543" i="1"/>
  <c r="H541" i="1"/>
  <c r="H539" i="1"/>
  <c r="H531" i="1"/>
  <c r="H530" i="1" s="1"/>
  <c r="H528" i="1"/>
  <c r="H526" i="1"/>
  <c r="H523" i="1"/>
  <c r="H521" i="1"/>
  <c r="H514" i="1"/>
  <c r="H506" i="1"/>
  <c r="H504" i="1"/>
  <c r="H502" i="1"/>
  <c r="H500" i="1"/>
  <c r="H497" i="1"/>
  <c r="H495" i="1"/>
  <c r="H493" i="1"/>
  <c r="H491" i="1"/>
  <c r="H483" i="1"/>
  <c r="H481" i="1"/>
  <c r="H479" i="1"/>
  <c r="H477" i="1"/>
  <c r="H474" i="1"/>
  <c r="H472" i="1"/>
  <c r="H470" i="1"/>
  <c r="H464" i="1"/>
  <c r="H463" i="1" s="1"/>
  <c r="H462" i="1" s="1"/>
  <c r="H461" i="1" s="1"/>
  <c r="H458" i="1"/>
  <c r="H457" i="1" s="1"/>
  <c r="H456" i="1" s="1"/>
  <c r="H455" i="1" s="1"/>
  <c r="H454" i="1" s="1"/>
  <c r="H448" i="1"/>
  <c r="H445" i="1"/>
  <c r="H441" i="1"/>
  <c r="H439" i="1"/>
  <c r="H436" i="1"/>
  <c r="H437" i="1"/>
  <c r="H433" i="1"/>
  <c r="H430" i="1"/>
  <c r="H427" i="1"/>
  <c r="H424" i="1"/>
  <c r="H418" i="1"/>
  <c r="H416" i="1"/>
  <c r="H406" i="1"/>
  <c r="H405" i="1" s="1"/>
  <c r="H398" i="1"/>
  <c r="H397" i="1" s="1"/>
  <c r="H395" i="1"/>
  <c r="H393" i="1"/>
  <c r="H389" i="1"/>
  <c r="H388" i="1" s="1"/>
  <c r="H387" i="1" s="1"/>
  <c r="H380" i="1"/>
  <c r="H379" i="1" s="1"/>
  <c r="H377" i="1"/>
  <c r="H375" i="1"/>
  <c r="H368" i="1"/>
  <c r="H367" i="1" s="1"/>
  <c r="H366" i="1" s="1"/>
  <c r="H365" i="1" s="1"/>
  <c r="H363" i="1"/>
  <c r="H361" i="1"/>
  <c r="H356" i="1"/>
  <c r="H354" i="1"/>
  <c r="H352" i="1"/>
  <c r="H346" i="1"/>
  <c r="H344" i="1"/>
  <c r="H341" i="1"/>
  <c r="H340" i="1" s="1"/>
  <c r="H336" i="1"/>
  <c r="H335" i="1" s="1"/>
  <c r="H334" i="1" s="1"/>
  <c r="H332" i="1"/>
  <c r="H331" i="1" s="1"/>
  <c r="H330" i="1" s="1"/>
  <c r="H329" i="1" s="1"/>
  <c r="H326" i="1"/>
  <c r="H325" i="1" s="1"/>
  <c r="H324" i="1" s="1"/>
  <c r="H323" i="1" s="1"/>
  <c r="H322" i="1" s="1"/>
  <c r="H316" i="1"/>
  <c r="H315" i="1" s="1"/>
  <c r="H314" i="1" s="1"/>
  <c r="H310" i="1"/>
  <c r="H309" i="1" s="1"/>
  <c r="H306" i="1"/>
  <c r="H303" i="1"/>
  <c r="H301" i="1"/>
  <c r="H294" i="1"/>
  <c r="H293" i="1" s="1"/>
  <c r="H292" i="1" s="1"/>
  <c r="H291" i="1" s="1"/>
  <c r="H289" i="1"/>
  <c r="H288" i="1" s="1"/>
  <c r="H287" i="1" s="1"/>
  <c r="H286" i="1" s="1"/>
  <c r="H284" i="1"/>
  <c r="H282" i="1"/>
  <c r="H276" i="1"/>
  <c r="H275" i="1" s="1"/>
  <c r="H274" i="1" s="1"/>
  <c r="H272" i="1"/>
  <c r="H270" i="1"/>
  <c r="H268" i="1"/>
  <c r="H264" i="1"/>
  <c r="H263" i="1" s="1"/>
  <c r="H262" i="1" s="1"/>
  <c r="H259" i="1"/>
  <c r="H258" i="1" s="1"/>
  <c r="H257" i="1" s="1"/>
  <c r="H256" i="1" s="1"/>
  <c r="H254" i="1"/>
  <c r="H253" i="1" s="1"/>
  <c r="H252" i="1" s="1"/>
  <c r="H251" i="1" s="1"/>
  <c r="H249" i="1"/>
  <c r="H248" i="1" s="1"/>
  <c r="H247" i="1" s="1"/>
  <c r="H246" i="1" s="1"/>
  <c r="H243" i="1"/>
  <c r="H242" i="1" s="1"/>
  <c r="H241" i="1" s="1"/>
  <c r="H240" i="1" s="1"/>
  <c r="H238" i="1"/>
  <c r="H237" i="1" s="1"/>
  <c r="H236" i="1" s="1"/>
  <c r="H235" i="1" s="1"/>
  <c r="H233" i="1"/>
  <c r="H231" i="1"/>
  <c r="H229" i="1"/>
  <c r="H227" i="1"/>
  <c r="H224" i="1"/>
  <c r="H222" i="1"/>
  <c r="H217" i="1"/>
  <c r="H215" i="1"/>
  <c r="H212" i="1"/>
  <c r="H211" i="1" s="1"/>
  <c r="H207" i="1"/>
  <c r="H205" i="1"/>
  <c r="H209" i="1"/>
  <c r="H202" i="1"/>
  <c r="H200" i="1"/>
  <c r="H198" i="1"/>
  <c r="H196" i="1"/>
  <c r="H194" i="1"/>
  <c r="H192" i="1"/>
  <c r="H190" i="1"/>
  <c r="H185" i="1"/>
  <c r="H184" i="1" s="1"/>
  <c r="H183" i="1" s="1"/>
  <c r="H182" i="1" s="1"/>
  <c r="H179" i="1"/>
  <c r="H177" i="1"/>
  <c r="H175" i="1"/>
  <c r="H173" i="1"/>
  <c r="H171" i="1"/>
  <c r="H168" i="1"/>
  <c r="H167" i="1" s="1"/>
  <c r="H165" i="1"/>
  <c r="H164" i="1" s="1"/>
  <c r="H160" i="1"/>
  <c r="H158" i="1"/>
  <c r="H156" i="1"/>
  <c r="H152" i="1"/>
  <c r="H150" i="1"/>
  <c r="H146" i="1"/>
  <c r="H144" i="1"/>
  <c r="H139" i="1"/>
  <c r="H137" i="1"/>
  <c r="H130" i="1"/>
  <c r="H128" i="1"/>
  <c r="H123" i="1"/>
  <c r="H122" i="1" s="1"/>
  <c r="H121" i="1" s="1"/>
  <c r="H119" i="1"/>
  <c r="H117" i="1"/>
  <c r="H112" i="1"/>
  <c r="H110" i="1"/>
  <c r="H108" i="1"/>
  <c r="H101" i="1"/>
  <c r="H99" i="1"/>
  <c r="H95" i="1"/>
  <c r="H93" i="1"/>
  <c r="H91" i="1"/>
  <c r="H87" i="1"/>
  <c r="H79" i="1"/>
  <c r="H77" i="1"/>
  <c r="H75" i="1"/>
  <c r="H73" i="1"/>
  <c r="H71" i="1"/>
  <c r="H65" i="1"/>
  <c r="H60" i="1"/>
  <c r="H57" i="1"/>
  <c r="H56" i="1" s="1"/>
  <c r="H51" i="1"/>
  <c r="H50" i="1" s="1"/>
  <c r="H48" i="1"/>
  <c r="H47" i="1" s="1"/>
  <c r="H44" i="1"/>
  <c r="H43" i="1" s="1"/>
  <c r="H39" i="1"/>
  <c r="H38" i="1" s="1"/>
  <c r="H34" i="1"/>
  <c r="H33" i="1" s="1"/>
  <c r="H32" i="1" s="1"/>
  <c r="H30" i="1"/>
  <c r="H29" i="1" s="1"/>
  <c r="H28" i="1" s="1"/>
  <c r="H21" i="1"/>
  <c r="H15" i="1"/>
  <c r="H14" i="1" l="1"/>
  <c r="H13" i="1" s="1"/>
  <c r="H20" i="1"/>
  <c r="H19" i="1" s="1"/>
  <c r="H611" i="1"/>
  <c r="H610" i="1" s="1"/>
  <c r="H609" i="1" s="1"/>
  <c r="H670" i="1"/>
  <c r="H669" i="1" s="1"/>
  <c r="H668" i="1" s="1"/>
  <c r="H686" i="1"/>
  <c r="H685" i="1" s="1"/>
  <c r="H684" i="1" s="1"/>
  <c r="H683" i="1" s="1"/>
  <c r="H724" i="1"/>
  <c r="H766" i="1"/>
  <c r="H781" i="1"/>
  <c r="H780" i="1" s="1"/>
  <c r="H779" i="1" s="1"/>
  <c r="H59" i="1"/>
  <c r="H143" i="1"/>
  <c r="H142" i="1" s="1"/>
  <c r="H141" i="1" s="1"/>
  <c r="H98" i="1"/>
  <c r="H594" i="1"/>
  <c r="H593" i="1" s="1"/>
  <c r="H588" i="1" s="1"/>
  <c r="H116" i="1"/>
  <c r="H115" i="1" s="1"/>
  <c r="H170" i="1"/>
  <c r="H204" i="1"/>
  <c r="H214" i="1"/>
  <c r="H221" i="1"/>
  <c r="H220" i="1" s="1"/>
  <c r="H267" i="1"/>
  <c r="H266" i="1" s="1"/>
  <c r="H261" i="1" s="1"/>
  <c r="H300" i="1"/>
  <c r="H360" i="1"/>
  <c r="H359" i="1" s="1"/>
  <c r="H358" i="1" s="1"/>
  <c r="H490" i="1"/>
  <c r="H499" i="1"/>
  <c r="H553" i="1"/>
  <c r="H562" i="1"/>
  <c r="H573" i="1"/>
  <c r="H746" i="1"/>
  <c r="H745" i="1" s="1"/>
  <c r="H744" i="1" s="1"/>
  <c r="H811" i="1"/>
  <c r="H810" i="1" s="1"/>
  <c r="H809" i="1" s="1"/>
  <c r="H625" i="1"/>
  <c r="H624" i="1" s="1"/>
  <c r="H623" i="1" s="1"/>
  <c r="H655" i="1"/>
  <c r="H654" i="1" s="1"/>
  <c r="H653" i="1" s="1"/>
  <c r="H107" i="1"/>
  <c r="H106" i="1" s="1"/>
  <c r="H136" i="1"/>
  <c r="H343" i="1"/>
  <c r="H339" i="1" s="1"/>
  <c r="H338" i="1" s="1"/>
  <c r="H328" i="1" s="1"/>
  <c r="H351" i="1"/>
  <c r="H350" i="1" s="1"/>
  <c r="H349" i="1" s="1"/>
  <c r="H415" i="1"/>
  <c r="H414" i="1" s="1"/>
  <c r="H413" i="1" s="1"/>
  <c r="H423" i="1"/>
  <c r="H422" i="1" s="1"/>
  <c r="H421" i="1" s="1"/>
  <c r="H444" i="1"/>
  <c r="H443" i="1" s="1"/>
  <c r="H435" i="1" s="1"/>
  <c r="H469" i="1"/>
  <c r="H538" i="1"/>
  <c r="H392" i="1"/>
  <c r="H391" i="1" s="1"/>
  <c r="H476" i="1"/>
  <c r="H281" i="1"/>
  <c r="H280" i="1" s="1"/>
  <c r="H279" i="1" s="1"/>
  <c r="H278" i="1" s="1"/>
  <c r="H189" i="1"/>
  <c r="H374" i="1"/>
  <c r="H373" i="1" s="1"/>
  <c r="H372" i="1" s="1"/>
  <c r="H86" i="1"/>
  <c r="H155" i="1"/>
  <c r="H154" i="1" s="1"/>
  <c r="H703" i="1"/>
  <c r="H800" i="1"/>
  <c r="H794" i="1" s="1"/>
  <c r="H667" i="1"/>
  <c r="H608" i="1"/>
  <c r="H525" i="1"/>
  <c r="H513" i="1"/>
  <c r="H299" i="1"/>
  <c r="H298" i="1" s="1"/>
  <c r="H297" i="1" s="1"/>
  <c r="H245" i="1"/>
  <c r="H226" i="1"/>
  <c r="H163" i="1"/>
  <c r="H127" i="1"/>
  <c r="H46" i="1"/>
  <c r="H37" i="1"/>
  <c r="G282" i="1"/>
  <c r="G150" i="1"/>
  <c r="G756" i="1"/>
  <c r="G249" i="1"/>
  <c r="G248" i="1" s="1"/>
  <c r="G247" i="1" s="1"/>
  <c r="G246" i="1" s="1"/>
  <c r="H743" i="1" l="1"/>
  <c r="H702" i="1"/>
  <c r="H701" i="1" s="1"/>
  <c r="H700" i="1" s="1"/>
  <c r="H692" i="1" s="1"/>
  <c r="H219" i="1"/>
  <c r="H489" i="1"/>
  <c r="H488" i="1" s="1"/>
  <c r="H126" i="1"/>
  <c r="H125" i="1" s="1"/>
  <c r="H348" i="1"/>
  <c r="H296" i="1" s="1"/>
  <c r="H793" i="1"/>
  <c r="H85" i="1"/>
  <c r="H552" i="1"/>
  <c r="H551" i="1" s="1"/>
  <c r="H622" i="1"/>
  <c r="H386" i="1"/>
  <c r="H385" i="1" s="1"/>
  <c r="H420" i="1"/>
  <c r="H512" i="1"/>
  <c r="H511" i="1" s="1"/>
  <c r="H468" i="1"/>
  <c r="H467" i="1" s="1"/>
  <c r="H188" i="1"/>
  <c r="H187" i="1" s="1"/>
  <c r="H36" i="1"/>
  <c r="H12" i="1" s="1"/>
  <c r="H162" i="1"/>
  <c r="H537" i="1"/>
  <c r="H536" i="1" s="1"/>
  <c r="H371" i="1"/>
  <c r="H600" i="1"/>
  <c r="H84" i="1" l="1"/>
  <c r="H83" i="1" s="1"/>
  <c r="H181" i="1"/>
  <c r="H114" i="1"/>
  <c r="H466" i="1"/>
  <c r="H453" i="1" s="1"/>
  <c r="H370" i="1"/>
  <c r="G198" i="1"/>
  <c r="G205" i="1"/>
  <c r="G207" i="1"/>
  <c r="H11" i="1" l="1"/>
  <c r="H816" i="1" s="1"/>
  <c r="G797" i="1"/>
  <c r="G635" i="1"/>
  <c r="G215" i="1"/>
  <c r="G192" i="1"/>
  <c r="G571" i="1"/>
  <c r="G574" i="1"/>
  <c r="G477" i="1"/>
  <c r="G212" i="1"/>
  <c r="G211" i="1" s="1"/>
  <c r="G259" i="1" l="1"/>
  <c r="G258" i="1" s="1"/>
  <c r="G257" i="1" s="1"/>
  <c r="G256" i="1" s="1"/>
  <c r="G252" i="1"/>
  <c r="G251" i="1" s="1"/>
  <c r="G245" i="1" s="1"/>
  <c r="G254" i="1"/>
  <c r="G253" i="1" s="1"/>
  <c r="G179" i="1"/>
  <c r="G171" i="1"/>
  <c r="G202" i="1"/>
  <c r="G139" i="1"/>
  <c r="G137" i="1"/>
  <c r="G128" i="1"/>
  <c r="G71" i="1"/>
  <c r="G644" i="1"/>
  <c r="G479" i="1"/>
  <c r="G576" i="1"/>
  <c r="G573" i="1" s="1"/>
  <c r="G543" i="1"/>
  <c r="G523" i="1"/>
  <c r="G136" i="1" l="1"/>
  <c r="G65" i="1" l="1"/>
  <c r="G441" i="1"/>
  <c r="G436" i="1" s="1"/>
  <c r="G389" i="1"/>
  <c r="G388" i="1" s="1"/>
  <c r="G387" i="1" s="1"/>
  <c r="G720" i="1" l="1"/>
  <c r="G722" i="1"/>
  <c r="G531" i="1" l="1"/>
  <c r="G530" i="1" s="1"/>
  <c r="G814" i="1" l="1"/>
  <c r="G812" i="1"/>
  <c r="G807" i="1"/>
  <c r="G806" i="1" s="1"/>
  <c r="G774" i="1"/>
  <c r="G773" i="1" s="1"/>
  <c r="G771" i="1"/>
  <c r="G769" i="1"/>
  <c r="G760" i="1"/>
  <c r="G758" i="1"/>
  <c r="G754" i="1"/>
  <c r="G752" i="1"/>
  <c r="G750" i="1"/>
  <c r="G741" i="1"/>
  <c r="G740" i="1" s="1"/>
  <c r="G739" i="1" s="1"/>
  <c r="G731" i="1"/>
  <c r="G729" i="1"/>
  <c r="G727" i="1"/>
  <c r="G725" i="1"/>
  <c r="G718" i="1"/>
  <c r="G716" i="1"/>
  <c r="G714" i="1"/>
  <c r="G712" i="1"/>
  <c r="G710" i="1"/>
  <c r="G690" i="1"/>
  <c r="G681" i="1"/>
  <c r="G680" i="1" s="1"/>
  <c r="G679" i="1" s="1"/>
  <c r="G678" i="1" s="1"/>
  <c r="G673" i="1"/>
  <c r="G671" i="1"/>
  <c r="G665" i="1"/>
  <c r="G664" i="1" s="1"/>
  <c r="G663" i="1" s="1"/>
  <c r="G662" i="1" s="1"/>
  <c r="G786" i="1" l="1"/>
  <c r="G697" i="1"/>
  <c r="G696" i="1" s="1"/>
  <c r="G695" i="1" s="1"/>
  <c r="G694" i="1" s="1"/>
  <c r="G693" i="1" s="1"/>
  <c r="G656" i="1"/>
  <c r="G704" i="1"/>
  <c r="G747" i="1"/>
  <c r="G746" i="1" s="1"/>
  <c r="G659" i="1"/>
  <c r="G796" i="1"/>
  <c r="G687" i="1"/>
  <c r="G686" i="1" s="1"/>
  <c r="G803" i="1"/>
  <c r="G802" i="1" s="1"/>
  <c r="G801" i="1" s="1"/>
  <c r="G800" i="1" s="1"/>
  <c r="G707" i="1"/>
  <c r="G782" i="1"/>
  <c r="G675" i="1"/>
  <c r="G670" i="1" s="1"/>
  <c r="G811" i="1"/>
  <c r="G810" i="1" s="1"/>
  <c r="G809" i="1" s="1"/>
  <c r="G724" i="1"/>
  <c r="G738" i="1"/>
  <c r="G737" i="1" s="1"/>
  <c r="G768" i="1"/>
  <c r="G767" i="1" s="1"/>
  <c r="G766" i="1" s="1"/>
  <c r="G647" i="1"/>
  <c r="G646" i="1" s="1"/>
  <c r="G642" i="1"/>
  <c r="G640" i="1"/>
  <c r="G633" i="1"/>
  <c r="G631" i="1"/>
  <c r="G626" i="1"/>
  <c r="G617" i="1"/>
  <c r="G616" i="1" s="1"/>
  <c r="G614" i="1"/>
  <c r="G612" i="1"/>
  <c r="G703" i="1" l="1"/>
  <c r="G702" i="1" s="1"/>
  <c r="G701" i="1" s="1"/>
  <c r="G611" i="1"/>
  <c r="G610" i="1" s="1"/>
  <c r="G609" i="1" s="1"/>
  <c r="G745" i="1"/>
  <c r="G744" i="1" s="1"/>
  <c r="G781" i="1"/>
  <c r="G780" i="1" s="1"/>
  <c r="G779" i="1" s="1"/>
  <c r="G628" i="1"/>
  <c r="G669" i="1"/>
  <c r="G668" i="1" s="1"/>
  <c r="G667" i="1" s="1"/>
  <c r="G795" i="1"/>
  <c r="G794" i="1" s="1"/>
  <c r="G793" i="1" s="1"/>
  <c r="G685" i="1"/>
  <c r="G684" i="1" s="1"/>
  <c r="G683" i="1" s="1"/>
  <c r="G655" i="1"/>
  <c r="G654" i="1" s="1"/>
  <c r="G653" i="1" s="1"/>
  <c r="G637" i="1"/>
  <c r="G605" i="1"/>
  <c r="G604" i="1" s="1"/>
  <c r="G603" i="1" s="1"/>
  <c r="G602" i="1" s="1"/>
  <c r="G601" i="1" s="1"/>
  <c r="G596" i="1"/>
  <c r="G595" i="1" s="1"/>
  <c r="G594" i="1" s="1"/>
  <c r="G591" i="1"/>
  <c r="G590" i="1" s="1"/>
  <c r="G589" i="1" s="1"/>
  <c r="G582" i="1"/>
  <c r="G581" i="1" s="1"/>
  <c r="G579" i="1"/>
  <c r="G578" i="1" s="1"/>
  <c r="G569" i="1"/>
  <c r="G560" i="1"/>
  <c r="G558" i="1"/>
  <c r="G556" i="1"/>
  <c r="G554" i="1"/>
  <c r="G541" i="1"/>
  <c r="G539" i="1"/>
  <c r="G528" i="1"/>
  <c r="G526" i="1"/>
  <c r="G521" i="1"/>
  <c r="G514" i="1"/>
  <c r="G506" i="1"/>
  <c r="G504" i="1"/>
  <c r="G502" i="1"/>
  <c r="G500" i="1"/>
  <c r="G497" i="1"/>
  <c r="G495" i="1"/>
  <c r="G493" i="1"/>
  <c r="G491" i="1"/>
  <c r="G483" i="1"/>
  <c r="G481" i="1"/>
  <c r="G474" i="1"/>
  <c r="G472" i="1"/>
  <c r="G470" i="1"/>
  <c r="G464" i="1"/>
  <c r="G463" i="1" s="1"/>
  <c r="G462" i="1" s="1"/>
  <c r="G461" i="1" s="1"/>
  <c r="G439" i="1"/>
  <c r="G437" i="1"/>
  <c r="G433" i="1"/>
  <c r="G418" i="1"/>
  <c r="G416" i="1"/>
  <c r="G398" i="1"/>
  <c r="G397" i="1" s="1"/>
  <c r="G395" i="1"/>
  <c r="G393" i="1"/>
  <c r="G380" i="1"/>
  <c r="G379" i="1" s="1"/>
  <c r="G377" i="1"/>
  <c r="G375" i="1"/>
  <c r="G625" i="1" l="1"/>
  <c r="G624" i="1" s="1"/>
  <c r="G623" i="1" s="1"/>
  <c r="G553" i="1"/>
  <c r="G490" i="1"/>
  <c r="G476" i="1"/>
  <c r="G499" i="1"/>
  <c r="G538" i="1"/>
  <c r="G743" i="1"/>
  <c r="G700" i="1"/>
  <c r="G608" i="1"/>
  <c r="G445" i="1"/>
  <c r="G448" i="1"/>
  <c r="G513" i="1"/>
  <c r="G563" i="1"/>
  <c r="G566" i="1"/>
  <c r="G458" i="1"/>
  <c r="G457" i="1" s="1"/>
  <c r="G456" i="1" s="1"/>
  <c r="G455" i="1" s="1"/>
  <c r="G454" i="1" s="1"/>
  <c r="G469" i="1"/>
  <c r="G525" i="1"/>
  <c r="G593" i="1"/>
  <c r="G588" i="1" s="1"/>
  <c r="G374" i="1"/>
  <c r="G373" i="1" s="1"/>
  <c r="G372" i="1" s="1"/>
  <c r="G392" i="1"/>
  <c r="G391" i="1" s="1"/>
  <c r="G406" i="1"/>
  <c r="G405" i="1" s="1"/>
  <c r="G415" i="1"/>
  <c r="G414" i="1" s="1"/>
  <c r="G413" i="1" s="1"/>
  <c r="G424" i="1"/>
  <c r="G427" i="1"/>
  <c r="G430" i="1"/>
  <c r="G368" i="1"/>
  <c r="G367" i="1" s="1"/>
  <c r="G366" i="1" s="1"/>
  <c r="G365" i="1" s="1"/>
  <c r="G363" i="1"/>
  <c r="G361" i="1"/>
  <c r="G356" i="1"/>
  <c r="G354" i="1"/>
  <c r="G352" i="1"/>
  <c r="G346" i="1"/>
  <c r="G344" i="1"/>
  <c r="G341" i="1"/>
  <c r="G340" i="1" s="1"/>
  <c r="G336" i="1"/>
  <c r="G335" i="1" s="1"/>
  <c r="G334" i="1" s="1"/>
  <c r="G332" i="1"/>
  <c r="G331" i="1" s="1"/>
  <c r="G330" i="1" s="1"/>
  <c r="G329" i="1" s="1"/>
  <c r="G326" i="1"/>
  <c r="G325" i="1" s="1"/>
  <c r="G324" i="1" s="1"/>
  <c r="G323" i="1" s="1"/>
  <c r="G322" i="1" s="1"/>
  <c r="G301" i="1"/>
  <c r="G294" i="1"/>
  <c r="G293" i="1" s="1"/>
  <c r="G292" i="1" s="1"/>
  <c r="G291" i="1" s="1"/>
  <c r="G289" i="1"/>
  <c r="G288" i="1" s="1"/>
  <c r="G287" i="1" s="1"/>
  <c r="G286" i="1" s="1"/>
  <c r="G284" i="1"/>
  <c r="G276" i="1"/>
  <c r="G275" i="1" s="1"/>
  <c r="G272" i="1"/>
  <c r="G270" i="1"/>
  <c r="G268" i="1"/>
  <c r="G264" i="1"/>
  <c r="G263" i="1" s="1"/>
  <c r="G262" i="1" s="1"/>
  <c r="G243" i="1"/>
  <c r="G242" i="1" s="1"/>
  <c r="G238" i="1"/>
  <c r="G237" i="1" s="1"/>
  <c r="G236" i="1" s="1"/>
  <c r="G235" i="1" s="1"/>
  <c r="G233" i="1"/>
  <c r="G231" i="1"/>
  <c r="G229" i="1"/>
  <c r="G227" i="1"/>
  <c r="G224" i="1"/>
  <c r="G222" i="1"/>
  <c r="G217" i="1"/>
  <c r="G214" i="1" s="1"/>
  <c r="G209" i="1"/>
  <c r="G200" i="1"/>
  <c r="G196" i="1"/>
  <c r="G194" i="1"/>
  <c r="G190" i="1"/>
  <c r="G185" i="1"/>
  <c r="G184" i="1" s="1"/>
  <c r="G183" i="1" s="1"/>
  <c r="G182" i="1" s="1"/>
  <c r="G177" i="1"/>
  <c r="G175" i="1"/>
  <c r="G173" i="1"/>
  <c r="G168" i="1"/>
  <c r="G167" i="1" s="1"/>
  <c r="G165" i="1"/>
  <c r="G164" i="1" s="1"/>
  <c r="G160" i="1"/>
  <c r="G158" i="1"/>
  <c r="G156" i="1"/>
  <c r="G152" i="1"/>
  <c r="G146" i="1"/>
  <c r="G144" i="1"/>
  <c r="G134" i="1"/>
  <c r="G123" i="1"/>
  <c r="G122" i="1" s="1"/>
  <c r="G121" i="1" s="1"/>
  <c r="G119" i="1"/>
  <c r="G117" i="1"/>
  <c r="G112" i="1"/>
  <c r="G110" i="1"/>
  <c r="G108" i="1"/>
  <c r="G101" i="1"/>
  <c r="G99" i="1"/>
  <c r="G93" i="1"/>
  <c r="G91" i="1"/>
  <c r="G79" i="1"/>
  <c r="G77" i="1"/>
  <c r="G75" i="1"/>
  <c r="G73" i="1"/>
  <c r="G57" i="1"/>
  <c r="G56" i="1" s="1"/>
  <c r="G48" i="1"/>
  <c r="G47" i="1" s="1"/>
  <c r="G44" i="1"/>
  <c r="G43" i="1" s="1"/>
  <c r="G34" i="1"/>
  <c r="G33" i="1" s="1"/>
  <c r="G32" i="1" s="1"/>
  <c r="G30" i="1"/>
  <c r="G29" i="1" s="1"/>
  <c r="G28" i="1" s="1"/>
  <c r="G15" i="1"/>
  <c r="G14" i="1" s="1"/>
  <c r="G143" i="1" l="1"/>
  <c r="G142" i="1" s="1"/>
  <c r="G141" i="1" s="1"/>
  <c r="G386" i="1"/>
  <c r="G385" i="1" s="1"/>
  <c r="G537" i="1"/>
  <c r="G536" i="1" s="1"/>
  <c r="G444" i="1"/>
  <c r="G443" i="1" s="1"/>
  <c r="G435" i="1" s="1"/>
  <c r="G371" i="1"/>
  <c r="G281" i="1"/>
  <c r="G280" i="1" s="1"/>
  <c r="G279" i="1" s="1"/>
  <c r="G278" i="1" s="1"/>
  <c r="G189" i="1"/>
  <c r="G622" i="1"/>
  <c r="G600" i="1" s="1"/>
  <c r="G562" i="1"/>
  <c r="G360" i="1"/>
  <c r="G359" i="1" s="1"/>
  <c r="G358" i="1" s="1"/>
  <c r="G226" i="1"/>
  <c r="G170" i="1"/>
  <c r="G692" i="1"/>
  <c r="G39" i="1"/>
  <c r="G38" i="1" s="1"/>
  <c r="G37" i="1" s="1"/>
  <c r="G13" i="1"/>
  <c r="G468" i="1"/>
  <c r="G467" i="1" s="1"/>
  <c r="G310" i="1"/>
  <c r="G309" i="1" s="1"/>
  <c r="G343" i="1"/>
  <c r="G489" i="1"/>
  <c r="G488" i="1" s="1"/>
  <c r="G51" i="1"/>
  <c r="G50" i="1" s="1"/>
  <c r="G46" i="1" s="1"/>
  <c r="G87" i="1"/>
  <c r="G107" i="1"/>
  <c r="G106" i="1" s="1"/>
  <c r="G130" i="1"/>
  <c r="G127" i="1" s="1"/>
  <c r="G126" i="1" s="1"/>
  <c r="G163" i="1"/>
  <c r="G221" i="1"/>
  <c r="G220" i="1" s="1"/>
  <c r="G267" i="1"/>
  <c r="G266" i="1" s="1"/>
  <c r="G512" i="1"/>
  <c r="G511" i="1" s="1"/>
  <c r="G21" i="1"/>
  <c r="G20" i="1" s="1"/>
  <c r="G60" i="1"/>
  <c r="G59" i="1" s="1"/>
  <c r="G95" i="1"/>
  <c r="G303" i="1"/>
  <c r="G306" i="1"/>
  <c r="G423" i="1"/>
  <c r="G422" i="1" s="1"/>
  <c r="G421" i="1" s="1"/>
  <c r="G98" i="1"/>
  <c r="G116" i="1"/>
  <c r="G115" i="1" s="1"/>
  <c r="G155" i="1"/>
  <c r="G154" i="1" s="1"/>
  <c r="G241" i="1"/>
  <c r="G240" i="1" s="1"/>
  <c r="G274" i="1"/>
  <c r="G351" i="1"/>
  <c r="G350" i="1" s="1"/>
  <c r="G349" i="1" s="1"/>
  <c r="G300" i="1" l="1"/>
  <c r="G188" i="1"/>
  <c r="G187" i="1" s="1"/>
  <c r="G552" i="1"/>
  <c r="G125" i="1"/>
  <c r="G339" i="1"/>
  <c r="G338" i="1" s="1"/>
  <c r="G328" i="1" s="1"/>
  <c r="G19" i="1"/>
  <c r="G420" i="1"/>
  <c r="G370" i="1" s="1"/>
  <c r="G86" i="1"/>
  <c r="G85" i="1" s="1"/>
  <c r="G84" i="1" s="1"/>
  <c r="G299" i="1"/>
  <c r="G219" i="1"/>
  <c r="G162" i="1"/>
  <c r="G261" i="1"/>
  <c r="G348" i="1"/>
  <c r="G551" i="1" l="1"/>
  <c r="G466" i="1" s="1"/>
  <c r="G453" i="1" s="1"/>
  <c r="G83" i="1"/>
  <c r="G114" i="1"/>
  <c r="G181" i="1"/>
  <c r="G316" i="1" l="1"/>
  <c r="G315" i="1" s="1"/>
  <c r="G314" i="1" s="1"/>
  <c r="G298" i="1" s="1"/>
  <c r="G297" i="1" l="1"/>
  <c r="G296" i="1" s="1"/>
  <c r="G36" i="1" l="1"/>
  <c r="G12" i="1" s="1"/>
  <c r="G11" i="1" s="1"/>
  <c r="G816" i="1" s="1"/>
</calcChain>
</file>

<file path=xl/sharedStrings.xml><?xml version="1.0" encoding="utf-8"?>
<sst xmlns="http://schemas.openxmlformats.org/spreadsheetml/2006/main" count="3988" uniqueCount="643">
  <si>
    <t>Подпрограмма «Развитие физической культуры и спорта в городском округе Краснотурьинск»</t>
  </si>
  <si>
    <t>Функционирование высшего должностного лица субъекта Российской Федерации и муниципального образования</t>
  </si>
  <si>
    <t>1200</t>
  </si>
  <si>
    <t>1202</t>
  </si>
  <si>
    <t>Противодействие коррупции в городском округе Краснотурьинск</t>
  </si>
  <si>
    <t>Выполнение работ муниципальными казенными учреждениями в сфере строительства</t>
  </si>
  <si>
    <t>Доплаты к пенсиям муниципальных служащих городского округа</t>
  </si>
  <si>
    <t>Создание единого информационного комплекса органов государственной власти и органов местного самоуправления Свердловской области</t>
  </si>
  <si>
    <t>Организация предоставления услуг (выполнения работ) в сфере физической культуры и спорта</t>
  </si>
  <si>
    <t>Процентные платежи по муниципальному долгу</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</si>
  <si>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t>
  </si>
  <si>
    <t>Подпрограмма «Обеспечение жильем отдельных категорий граждан в соответствии с полномочиями, переданными Российской Федерацией и Свердловской областью»</t>
  </si>
  <si>
    <t>7001342П00</t>
  </si>
  <si>
    <t>Сельское хозяйство и рыболовство</t>
  </si>
  <si>
    <t>Организация деятельности муниципальных музеев, приобретение и хранение музейных предметов и музейных коллекций</t>
  </si>
  <si>
    <t>Пенсионное обеспечение</t>
  </si>
  <si>
    <t>Обеспечение деятельности муниципальных органов (центральный аппарат)</t>
  </si>
  <si>
    <t>0970000000</t>
  </si>
  <si>
    <t>0970113000</t>
  </si>
  <si>
    <t>Мероприятия в сфере физической культуры и спорта</t>
  </si>
  <si>
    <t>0970210000</t>
  </si>
  <si>
    <t>0980111000</t>
  </si>
  <si>
    <t>0980000000</t>
  </si>
  <si>
    <t>Жилищное хозяйство</t>
  </si>
  <si>
    <t>Социальная политика</t>
  </si>
  <si>
    <t>1003</t>
  </si>
  <si>
    <t>0660000000</t>
  </si>
  <si>
    <t>610</t>
  </si>
  <si>
    <t>620</t>
  </si>
  <si>
    <t>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</si>
  <si>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0310613000</t>
  </si>
  <si>
    <t>0330000000</t>
  </si>
  <si>
    <t>0330111000</t>
  </si>
  <si>
    <t>0330213000</t>
  </si>
  <si>
    <t>7000111010</t>
  </si>
  <si>
    <t>Капитальный и текущий ремонт зданий, помещений, укрепление и развитие материально-технической базы муниципальных учреждений культуры</t>
  </si>
  <si>
    <t>0310513000</t>
  </si>
  <si>
    <t>Культура</t>
  </si>
  <si>
    <t>Подпрограмма «Развитие человеческого потенциала, повышение уровня социальной защищенности населения»</t>
  </si>
  <si>
    <t>0740000000</t>
  </si>
  <si>
    <t>Обслуживание государственного внутреннего и муниципального долга</t>
  </si>
  <si>
    <t>Глава муниципального образования</t>
  </si>
  <si>
    <t>0610113000</t>
  </si>
  <si>
    <t>0620000000</t>
  </si>
  <si>
    <t>7009010700</t>
  </si>
  <si>
    <t>0220110000</t>
  </si>
  <si>
    <t>1000410000</t>
  </si>
  <si>
    <t>0000000000</t>
  </si>
  <si>
    <t>0600000000</t>
  </si>
  <si>
    <t>0610000000</t>
  </si>
  <si>
    <t>830</t>
  </si>
  <si>
    <t>Подпрограмма «Повышение качества условий проживания населения на территории городского округа Краснотурьинск»</t>
  </si>
  <si>
    <t>0310413000</t>
  </si>
  <si>
    <t>Мероприятия по предупреждению и ликвидации последствий чрезвычайных ситуаций природного и техногенного характера</t>
  </si>
  <si>
    <t>0810310000</t>
  </si>
  <si>
    <t>0820000000</t>
  </si>
  <si>
    <t>0820110000</t>
  </si>
  <si>
    <t>1000000000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</si>
  <si>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</si>
  <si>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0810000000</t>
  </si>
  <si>
    <t>0810113000</t>
  </si>
  <si>
    <t>0400</t>
  </si>
  <si>
    <t>Подпрограмма «Развитие системы дошкольного образования в городском округе Краснотурьинск»</t>
  </si>
  <si>
    <t>Подпрограмма «Развитие и модернизация системы коммунальной инфраструктуры городского округа Краснотурьинск»</t>
  </si>
  <si>
    <t>Мероприятия по патриотическому воспитанию молодых граждан на территории городского округа Краснотурьинск</t>
  </si>
  <si>
    <t>0111</t>
  </si>
  <si>
    <t>0105</t>
  </si>
  <si>
    <t>850</t>
  </si>
  <si>
    <t>Организация библиотечного обслуживания населения, формирование и хранение библиотечных фондов муниципальных библиотек</t>
  </si>
  <si>
    <t>919</t>
  </si>
  <si>
    <t>Подпрограмма «Сохранение объектов культурного наследия, расположенных на территории городского округа Краснотурьинск»</t>
  </si>
  <si>
    <t>Подпрограмма «Укрепление и развитие материально-технической базы образовательных организаций городского округа Краснотурьинск»</t>
  </si>
  <si>
    <t>Подпрограмма «Содержание объектов  благоустройства»</t>
  </si>
  <si>
    <t>0804</t>
  </si>
  <si>
    <t>906</t>
  </si>
  <si>
    <t>320</t>
  </si>
  <si>
    <t>Физическая культура и спорт</t>
  </si>
  <si>
    <t>0502</t>
  </si>
  <si>
    <t>0501</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</si>
  <si>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t>
  </si>
  <si>
    <t>1600410000</t>
  </si>
  <si>
    <t>Финансовое обеспечение муниципальных учреждений, обеспечивающих деятельность муниципальных  учреждений и органа местного самоуправления, подведомственных муниципальному органу «Управление образования городского округа Краснотурьинск»</t>
  </si>
  <si>
    <t>Муниципальный орган «Управление культуры городского округа Краснотурьинск»</t>
  </si>
  <si>
    <t>Финансовое обеспечение муниципальных учреждений, обеспечивающих деятельность муниципальных учреждений и органа местного самоуправления, подведомственных муниципальному органу «Управление культуры городского округа Краснотурьинск»</t>
  </si>
  <si>
    <t>Администрация (исполнительно-распорядительный орган местного самоуправления) городского округа Краснотурьинск</t>
  </si>
  <si>
    <t>Подпрограмма «Организация ритуальных услуг и содержание мест захоронения»</t>
  </si>
  <si>
    <t>0100000000</t>
  </si>
  <si>
    <t>0110000000</t>
  </si>
  <si>
    <t>0110110000</t>
  </si>
  <si>
    <t>0110210000</t>
  </si>
  <si>
    <t>0110310000</t>
  </si>
  <si>
    <t>0110410000</t>
  </si>
  <si>
    <t>0130000000</t>
  </si>
  <si>
    <t>0130111000</t>
  </si>
  <si>
    <t>0120000000</t>
  </si>
  <si>
    <t>1006</t>
  </si>
  <si>
    <t>Обеспечение городского округа Краснотурьинск технической документацией, необходимой для ведения реестра муниципальной собственности, проведения государственной регистрации права муниципальной собственности, принятия управленческих решений</t>
  </si>
  <si>
    <t xml:space="preserve">Организация деятельности муниципальных театров </t>
  </si>
  <si>
    <t xml:space="preserve">Дорожное хозяйство (дорожные фонды) </t>
  </si>
  <si>
    <t xml:space="preserve">Исполнение судебных актов  </t>
  </si>
  <si>
    <t>1540416000</t>
  </si>
  <si>
    <t>Организация отдыха и оздоровления детей и подростков в городском округе Краснотурьинск</t>
  </si>
  <si>
    <t>310</t>
  </si>
  <si>
    <t>410</t>
  </si>
  <si>
    <t>1100000000</t>
  </si>
  <si>
    <t>0703</t>
  </si>
  <si>
    <t>Лесное хозяйство</t>
  </si>
  <si>
    <t>0113</t>
  </si>
  <si>
    <t xml:space="preserve">Капитальный ремонт и ремонт муниципального жилищного фонда </t>
  </si>
  <si>
    <t>Публичные нормативные социальные выплаты гражданам</t>
  </si>
  <si>
    <t>Ремонт автомобильных дорог общего пользования местного значения и искусственных сооружений, расположенных на них</t>
  </si>
  <si>
    <t>1001</t>
  </si>
  <si>
    <t>0740110000</t>
  </si>
  <si>
    <t>Периодические издания, учрежденные органами законодательной и исполнительной власти</t>
  </si>
  <si>
    <t>1540000000</t>
  </si>
  <si>
    <t>1500000000</t>
  </si>
  <si>
    <t>0000</t>
  </si>
  <si>
    <t>0503</t>
  </si>
  <si>
    <t>Благоустройство</t>
  </si>
  <si>
    <t>0310</t>
  </si>
  <si>
    <t>Код целевой статьи</t>
  </si>
  <si>
    <t>Код вида расходов</t>
  </si>
  <si>
    <t>0412</t>
  </si>
  <si>
    <t>Орган местного самоуправления по управлению муниципальным имуществом «Комитет по управлению имуществом городского округа Краснотурьинск»</t>
  </si>
  <si>
    <t>Субсидии на финансовую поддержку социально-ориентированным некоммерческим организациям</t>
  </si>
  <si>
    <t>0106</t>
  </si>
  <si>
    <t>0103</t>
  </si>
  <si>
    <t>Социальное обеспечение населения</t>
  </si>
  <si>
    <t>1200117200</t>
  </si>
  <si>
    <t>Оценка рыночной стоимости земельных участков</t>
  </si>
  <si>
    <t>0102</t>
  </si>
  <si>
    <t>0104</t>
  </si>
  <si>
    <t>0300</t>
  </si>
  <si>
    <t>7000413000</t>
  </si>
  <si>
    <t>0620113000</t>
  </si>
  <si>
    <t>0620245310</t>
  </si>
  <si>
    <t>0630113000</t>
  </si>
  <si>
    <t>0640113000</t>
  </si>
  <si>
    <t>0640245600</t>
  </si>
  <si>
    <t>0650110000</t>
  </si>
  <si>
    <t>0660111000</t>
  </si>
  <si>
    <t>Организация предоставления дошкольного образования, создание условий для присмотра и ухода за детьми, содержание детей в муниципальных образовательных организациях</t>
  </si>
  <si>
    <t>7000810000</t>
  </si>
  <si>
    <t>1570542700</t>
  </si>
  <si>
    <t>7000211030</t>
  </si>
  <si>
    <t>7009011000</t>
  </si>
  <si>
    <t>Обеспечение деятельности депутатов представительного органа муниципального образования</t>
  </si>
  <si>
    <t>7000310000</t>
  </si>
  <si>
    <t>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</si>
  <si>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Подпрограмма «Развитие системы дополнительного образования детей в городском округе Краснотурьинск»</t>
  </si>
  <si>
    <t>0701</t>
  </si>
  <si>
    <t>0408</t>
  </si>
  <si>
    <t>0500</t>
  </si>
  <si>
    <t>Муниципальный орган «Управление образования городского округа Краснотурьинск»</t>
  </si>
  <si>
    <t>Разработка градостроительной документации</t>
  </si>
  <si>
    <t xml:space="preserve">Мероприятия по обеспечению  пожарной безопасности </t>
  </si>
  <si>
    <t>0820210000</t>
  </si>
  <si>
    <t>Общегосударственные вопросы</t>
  </si>
  <si>
    <t>0730000000</t>
  </si>
  <si>
    <t>Подпрограмма «Развитие и обеспечение сохранности сети автомобильных дорог на территории городского округа Краснотурьинск»</t>
  </si>
  <si>
    <t>Совершенствование кадровой политики в системе  муниципального управления городского округа Краснотурьинск</t>
  </si>
  <si>
    <t>1300000000</t>
  </si>
  <si>
    <t>1310000000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</si>
  <si>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</si>
  <si>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Расходы на выплаты персоналу государственных (муниципальных) органов</t>
  </si>
  <si>
    <t>902</t>
  </si>
  <si>
    <t>912</t>
  </si>
  <si>
    <t>913</t>
  </si>
  <si>
    <t>908</t>
  </si>
  <si>
    <t>1200310000</t>
  </si>
  <si>
    <t>1200410000</t>
  </si>
  <si>
    <t xml:space="preserve">Оказание услуг (выполнение работ) муниципальными учреждениями в сфере осуществления закупок товаров, работ, услуг для муниципальных нужд </t>
  </si>
  <si>
    <t>Организация деятельности учреждений культуры и искусства культурно-досуговой сферы</t>
  </si>
  <si>
    <t>0670000000</t>
  </si>
  <si>
    <t>7001110000</t>
  </si>
  <si>
    <t>Организация предоставления дополнительного образования детей в муниципальных организациях дополнительного образования культурной направленности</t>
  </si>
  <si>
    <t>Другие вопросы в области физической культуры и спорта</t>
  </si>
  <si>
    <t>1105</t>
  </si>
  <si>
    <t>630</t>
  </si>
  <si>
    <t>Обслуживание  муниципального  долга</t>
  </si>
  <si>
    <t>730</t>
  </si>
  <si>
    <t>Обеспечение обязательств, связанных с управлением муниципальной собственностью</t>
  </si>
  <si>
    <t>Подпрограмма «Пожарная безопасность на территории городского округа Краснотурьинск»</t>
  </si>
  <si>
    <t>0610445110</t>
  </si>
  <si>
    <t>000</t>
  </si>
  <si>
    <t>Транспорт</t>
  </si>
  <si>
    <t>Организация предоставления дополнительного образования детей в муниципальных организациях дополнительного образования</t>
  </si>
  <si>
    <t>Подпрограмма «Развитие образования в сфере культуры и искусства»</t>
  </si>
  <si>
    <t>Подпрограмма «Развитие культуры и искусства»</t>
  </si>
  <si>
    <t>Другие вопросы в области образования</t>
  </si>
  <si>
    <t>Дошкольное образование</t>
  </si>
  <si>
    <t>Выполнение работ муниципальными казенными учреждениями в области гражданской обороны и защиты населения и территорий от чрезвычайных ситуаций</t>
  </si>
  <si>
    <t>1301</t>
  </si>
  <si>
    <t>Средства массовой информации</t>
  </si>
  <si>
    <t>1570000000</t>
  </si>
  <si>
    <t>Связь и информатика</t>
  </si>
  <si>
    <t>0410</t>
  </si>
  <si>
    <t>Техническая поддержка и доработка муниципальных информационных систем, информационно-коммуникационного оборудования</t>
  </si>
  <si>
    <t>1600000000</t>
  </si>
  <si>
    <t>Коммунальное хозяйство</t>
  </si>
  <si>
    <t>Управление физической культуры, спорта и молодежной политики Администрации городского округа Краснотурьинск</t>
  </si>
  <si>
    <t>Подпрограмма «Капитальный ремонт и ремонт объектов муниципальной собственности городского округа Краснотурьинск»</t>
  </si>
  <si>
    <t>Периодическая печать и издательства</t>
  </si>
  <si>
    <t>Обслуживание государственного и муниципального долга</t>
  </si>
  <si>
    <t>1570249100</t>
  </si>
  <si>
    <t>Проведение кадастровых работ в отношении недвижимого имущества</t>
  </si>
  <si>
    <t>Содержание муниципального имущества</t>
  </si>
  <si>
    <t>Бюджетные инвестиции</t>
  </si>
  <si>
    <t>1800000000</t>
  </si>
  <si>
    <t xml:space="preserve">Контрольный орган городского округа Краснотурьинск </t>
  </si>
  <si>
    <t>Дума городского округа Краснотурьинск</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</si>
  <si>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</si>
  <si>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Исполнение судебных актов</t>
  </si>
  <si>
    <t>Дополнительное образование детей</t>
  </si>
  <si>
    <t xml:space="preserve">Мероприятия по обеспечению первичных мер пожарной безопасности </t>
  </si>
  <si>
    <t>0702</t>
  </si>
  <si>
    <t>0707</t>
  </si>
  <si>
    <t>0801</t>
  </si>
  <si>
    <t>1100</t>
  </si>
  <si>
    <t>1102</t>
  </si>
  <si>
    <t>Массовый спорт</t>
  </si>
  <si>
    <t>7000513000</t>
  </si>
  <si>
    <t>Другие вопросы в области национальной экономики</t>
  </si>
  <si>
    <t>Образование</t>
  </si>
  <si>
    <t>Разработка проектной документации и осуществление технических мероприятий на объекты строительства, реконструкции и модернизации инженерных сетей и сооружений</t>
  </si>
  <si>
    <t>Содержание автомобильных дорог общего пользования местного значения и искусственных сооружений, расположенных на них</t>
  </si>
  <si>
    <t>0120210000</t>
  </si>
  <si>
    <t>0120310000</t>
  </si>
  <si>
    <t>1570452500</t>
  </si>
  <si>
    <t>Непрограммные направления деятельности</t>
  </si>
  <si>
    <t>Обеспечение социально-значимых культурно-массовых мероприятий на территории городского округа Краснотурьинск</t>
  </si>
  <si>
    <t>7001446100</t>
  </si>
  <si>
    <t>7001541100</t>
  </si>
  <si>
    <t>7001641200</t>
  </si>
  <si>
    <t>0820310000</t>
  </si>
  <si>
    <t>Субсидии бюджетным учреждениям</t>
  </si>
  <si>
    <t>Субсидии автономным учреждениям</t>
  </si>
  <si>
    <t>Мероприятия по обеспечению общественной безопасности</t>
  </si>
  <si>
    <t>1510000000</t>
  </si>
  <si>
    <t>1510110000</t>
  </si>
  <si>
    <t>Другие общегосударственные вопросы</t>
  </si>
  <si>
    <t>Подпрограмма «Обеспечение жильем молодых семей»</t>
  </si>
  <si>
    <t>Подпрограмма «Программа управления муниципальной собственностью городского округа Краснотурьинск и приватизации муниципального имущества городского округа Краснотурьинск»</t>
  </si>
  <si>
    <t>Содержание объектов благоустройства, направленных на обеспечение и повышение комфортности условий проживания граждан, поддержание и улучшение санитарного и эстетического состояния территории</t>
  </si>
  <si>
    <t>Мероприятия по работе с молодежью на территории городского округа Краснотурьинск</t>
  </si>
  <si>
    <t>0930210000</t>
  </si>
  <si>
    <t>0940000000</t>
  </si>
  <si>
    <t>0140000000</t>
  </si>
  <si>
    <t>1200000000</t>
  </si>
  <si>
    <t>1320000000</t>
  </si>
  <si>
    <t>1320110000</t>
  </si>
  <si>
    <t>1320210000</t>
  </si>
  <si>
    <t>1530000000</t>
  </si>
  <si>
    <t>Другие расходы по благоустройству в границах городского округа</t>
  </si>
  <si>
    <t>Иные закупки товаров, работ и услуг для обеспечения государственных (муниципальных) нужд</t>
  </si>
  <si>
    <t>240</t>
  </si>
  <si>
    <t>Совершенствование кадровой политики в системе муниципального управления городского округа Краснотурьинск</t>
  </si>
  <si>
    <t>0200000000</t>
  </si>
  <si>
    <t>0210000000</t>
  </si>
  <si>
    <t>0210110000</t>
  </si>
  <si>
    <t>0220000000</t>
  </si>
  <si>
    <t>Другие вопросы в области национальной безопасности и правоохранительной деятельности</t>
  </si>
  <si>
    <t>0314</t>
  </si>
  <si>
    <t>Исполнение судебных актов  по искам к городскому округу Краснотурьинск о возмещении вреда, причиненного гражданину или юридическому лицу в результате незаконных действий (бездействия) муниципальных органов либо должностных лиц этих органов</t>
  </si>
  <si>
    <t>810</t>
  </si>
  <si>
    <t>Резервные фонды местных администраций</t>
  </si>
  <si>
    <t xml:space="preserve">Капитальный ремонт и ремонт объектов муниципальной собственности </t>
  </si>
  <si>
    <t>0110910000</t>
  </si>
  <si>
    <t>7001751200</t>
  </si>
  <si>
    <t>Оказание услуг (выполнение работ) муниципальными учреждениями</t>
  </si>
  <si>
    <t>0900000000</t>
  </si>
  <si>
    <t>0930000000</t>
  </si>
  <si>
    <t>0407</t>
  </si>
  <si>
    <t>0111010000</t>
  </si>
  <si>
    <t>Код раздела, подраздела</t>
  </si>
  <si>
    <t>0100</t>
  </si>
  <si>
    <t>Уплата налогов, сборов и иных платежей</t>
  </si>
  <si>
    <t>1570349200</t>
  </si>
  <si>
    <t>1550000000</t>
  </si>
  <si>
    <t>Код главного распорядителя бюджетных средств</t>
  </si>
  <si>
    <t>Осуществление государственного полномочия Свердловской области по созданию административных комиссий</t>
  </si>
  <si>
    <t>0300000000</t>
  </si>
  <si>
    <t>0310000000</t>
  </si>
  <si>
    <t>0320000000</t>
  </si>
  <si>
    <t>0320113000</t>
  </si>
  <si>
    <t>0980213000</t>
  </si>
  <si>
    <t>Другие вопросы в области культуры,  кинематографии</t>
  </si>
  <si>
    <t>0940110000</t>
  </si>
  <si>
    <t>0630000000</t>
  </si>
  <si>
    <t>0640000000</t>
  </si>
  <si>
    <t>0650000000</t>
  </si>
  <si>
    <t>7000913000</t>
  </si>
  <si>
    <t>0310113000</t>
  </si>
  <si>
    <t>0310213000</t>
  </si>
  <si>
    <t>0310313000</t>
  </si>
  <si>
    <t>0505</t>
  </si>
  <si>
    <t>Резервные фонды</t>
  </si>
  <si>
    <t>0405</t>
  </si>
  <si>
    <t>Подпрограмма «Развитие транспорта и транспортно-логистического комплекса городского округа Краснотурьинск»</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</si>
  <si>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</si>
  <si>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Разработка и внедрение новых программных и функциональных модулей муниципальной информационной системы</t>
  </si>
  <si>
    <t>1600210000</t>
  </si>
  <si>
    <t>Муниципальное учреждение «Управление жилищно-коммунального хозяйства»</t>
  </si>
  <si>
    <t>903</t>
  </si>
  <si>
    <t>ВСЕГО РАСХОДЫ</t>
  </si>
  <si>
    <t>Другие  вопросы в  области  жилищно-коммунального  хозяйства</t>
  </si>
  <si>
    <t>Расходы на выплаты персоналу казенных учреждений</t>
  </si>
  <si>
    <t>110</t>
  </si>
  <si>
    <t>Номер строки</t>
  </si>
  <si>
    <t>Организация предоставления общего образования и создание условий для содержания детей в муниципальных образовательных организациях</t>
  </si>
  <si>
    <t>Жилищно-коммунальное хозяйство</t>
  </si>
  <si>
    <t>Подпрограмма «Энергосбережение и повышение энергетической эффективности городского округа Краснотурьинск»</t>
  </si>
  <si>
    <t>1300</t>
  </si>
  <si>
    <t>Национальная безопасность и правоохранительная деятельность</t>
  </si>
  <si>
    <t>Национальная экономика</t>
  </si>
  <si>
    <t>1560213000</t>
  </si>
  <si>
    <t xml:space="preserve">Организация ритуальных услуг </t>
  </si>
  <si>
    <t>1560000000</t>
  </si>
  <si>
    <t>0610445120</t>
  </si>
  <si>
    <t>870</t>
  </si>
  <si>
    <t>Резервные  средства</t>
  </si>
  <si>
    <t>901</t>
  </si>
  <si>
    <t>0660213000</t>
  </si>
  <si>
    <t>0660313000</t>
  </si>
  <si>
    <t>Функционирование законодательных (представительных) органов государственной власти и представительных органов муниципальных образований</t>
  </si>
  <si>
    <t>7000000000</t>
  </si>
  <si>
    <t>7000717100</t>
  </si>
  <si>
    <t>915</t>
  </si>
  <si>
    <t>Подпрограмма «Развитие системы общего образования в городском округе Краснотурьинск»</t>
  </si>
  <si>
    <t>Подпрограмма «Патриотическое воспитание молодых граждан в городском округе Краснотурьинск»</t>
  </si>
  <si>
    <t>1100310000</t>
  </si>
  <si>
    <t>Общее образование</t>
  </si>
  <si>
    <t>Подпрограмма «Развитие малого и среднего предпринимательства на территории городского округа Краснотурьинск»</t>
  </si>
  <si>
    <t>Оказание услуг (выполнение работ) муниципальными учреждениями в сфере дорожного и жилищно-коммунального хозяйства</t>
  </si>
  <si>
    <t>1320310000</t>
  </si>
  <si>
    <t>0500000000</t>
  </si>
  <si>
    <t>0510000000</t>
  </si>
  <si>
    <t>Мероприятия по лесохозяйственным работам</t>
  </si>
  <si>
    <t>7000613000</t>
  </si>
  <si>
    <t>0800</t>
  </si>
  <si>
    <t>Мероприятия по профилактике экстремизма и терроризма на территории городского округа Краснотурьинск</t>
  </si>
  <si>
    <t>1000210000</t>
  </si>
  <si>
    <t>1600110000</t>
  </si>
  <si>
    <t>Методическая работа в сфере образования</t>
  </si>
  <si>
    <t>0700000000</t>
  </si>
  <si>
    <t>0710000000</t>
  </si>
  <si>
    <t>0710141500</t>
  </si>
  <si>
    <t>0720000000</t>
  </si>
  <si>
    <t>0720113000</t>
  </si>
  <si>
    <t>0620245320</t>
  </si>
  <si>
    <t>Подпрограмма «Актуализация сведений кадастра недвижимости на территории городского округа Краснотурьинск»</t>
  </si>
  <si>
    <t>Содержание мест захоронения (кладбищ)</t>
  </si>
  <si>
    <t>0800000000</t>
  </si>
  <si>
    <t>0700</t>
  </si>
  <si>
    <t>0709</t>
  </si>
  <si>
    <t>0940310000</t>
  </si>
  <si>
    <t>Субсидии некоммерческим организациям, осуществляющих деятельность по военно-патриотическому воспитанию детей и молодежи на территории городского округа Краснотурьинск</t>
  </si>
  <si>
    <t>Наименование раздела, подраздела, целевой статьи, вида расходов</t>
  </si>
  <si>
    <t>Подпрограмма «Защита от чрезвычайных ситуаций и обеспечение радиационной безопасности на территории городского округа Краснотурьинск, гражданская оборона»</t>
  </si>
  <si>
    <t>Другие вопросы в области социальной политики</t>
  </si>
  <si>
    <t>Премии и гранты</t>
  </si>
  <si>
    <t>350</t>
  </si>
  <si>
    <t>Ежемесячное денежное вознаграждение лицам, которым присвоено почетное звание «Почетный гражданин городского округа Краснотурьинск», в соответствии с решением Думы городского округа Краснотурьинск «Об утверждении положения о Почетных гражданах городского округа Краснотурьинск»</t>
  </si>
  <si>
    <t xml:space="preserve">Культура,  кинематография </t>
  </si>
  <si>
    <t xml:space="preserve">Мероприятия, направленные на поддержку отдельных категорий граждан на территории городского округа Краснотурьинск </t>
  </si>
  <si>
    <t>Судебная система</t>
  </si>
  <si>
    <t>0950000000</t>
  </si>
  <si>
    <t>Социальные выплаты гражданам, кроме публичных нормативных социальных выплат</t>
  </si>
  <si>
    <t>0409</t>
  </si>
  <si>
    <t>Подпрограмма «Развитие потенциала молодежи городского округа Краснотурьинск»</t>
  </si>
  <si>
    <t>1560113000</t>
  </si>
  <si>
    <t>120</t>
  </si>
  <si>
    <t>Обеспечение деятельности финансовых, налоговых и таможенных органов и органов финансового (финансово-бюджетного) надзора</t>
  </si>
  <si>
    <t>Подпрограмма «Строительство объектов муниципальной собственности городского округа Краснотурьинск»</t>
  </si>
  <si>
    <t>09501L4970</t>
  </si>
  <si>
    <t>7000311040</t>
  </si>
  <si>
    <t>Председатель представительного органа муниципального образования</t>
  </si>
  <si>
    <t>Капитальный и текущий ремонт зданий, помещений, сооружений, укрепление и развитие материально-технической базы муниципальных образовательных организаций</t>
  </si>
  <si>
    <t>0670613000</t>
  </si>
  <si>
    <t>0670713000</t>
  </si>
  <si>
    <t xml:space="preserve">Антитеррористическая защита объектов муниципальных образовательных организаций </t>
  </si>
  <si>
    <t>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t>
  </si>
  <si>
    <t>0640545500</t>
  </si>
  <si>
    <t>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</si>
  <si>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0970613000</t>
  </si>
  <si>
    <t>Обеспечение деятельности муниципальных бюджетных учреждений в сфере физической культуры и спорта</t>
  </si>
  <si>
    <t>Компенсация санаторно-курортного лечения лицам, которым присвоено почетное звание «Почетный гражданин городского округа Краснотурьинск», в соответствии с решением Думы городского округа Краснотурьинск «Об утверждении положения о Почетных гражданах городского округа Краснотурьинск»</t>
  </si>
  <si>
    <t>Возмещение платных медицинских услуг лицам, которым присвоено почетное звание «Почетный гражданин городского округа Краснотурьинск», в соответствии с решением Думы городского округа Краснотурьинск «Об утверждении положения о Почетных гражданах городского округа Краснотурьинск»</t>
  </si>
  <si>
    <t>Подпрограмма  «Безопасность дорожного движения на улично-дорожной сети городского округа Краснотурьинск»</t>
  </si>
  <si>
    <t>1330000000</t>
  </si>
  <si>
    <t>1330910000</t>
  </si>
  <si>
    <t>Подпрограмма «Противодействие коррупции в городском округе Краснотурьинск»</t>
  </si>
  <si>
    <t>Подпрограмма «Развитие кадровой политики в системе муниципального управления городского округа Краснотурьинск»</t>
  </si>
  <si>
    <t>Осуществление мероприятий по обеспечению питанием обучающихся в муниципальных общеобразовательных организациях</t>
  </si>
  <si>
    <t>0620345400</t>
  </si>
  <si>
    <t>15706R4620</t>
  </si>
  <si>
    <t>0320246600</t>
  </si>
  <si>
    <t xml:space="preserve">Молодежная политика </t>
  </si>
  <si>
    <t>0660445500</t>
  </si>
  <si>
    <t>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</si>
  <si>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Обустройство улично-дорожной сети вблизи образовательных учреждений</t>
  </si>
  <si>
    <t>Охрана окружающей среды</t>
  </si>
  <si>
    <t>0600</t>
  </si>
  <si>
    <t>Другие вопросы в области охраны окружающей среды</t>
  </si>
  <si>
    <t>0930148П00</t>
  </si>
  <si>
    <t>0605</t>
  </si>
  <si>
    <t>180F255550</t>
  </si>
  <si>
    <t>1590000000</t>
  </si>
  <si>
    <t>Реализация муниципальных программ по энергосбережению и повышению энергетической эффективности</t>
  </si>
  <si>
    <t>Развитие сети муниципальных учреждений по работе с молодежью</t>
  </si>
  <si>
    <t>0930648900</t>
  </si>
  <si>
    <t>0940248700</t>
  </si>
  <si>
    <t>1800310000</t>
  </si>
  <si>
    <t>Предоставление государственной поддержки на конкурсной основе муниципальным учреждениям культуры Свердловской области</t>
  </si>
  <si>
    <t>06402S5600</t>
  </si>
  <si>
    <t>09301S8П00</t>
  </si>
  <si>
    <t>Реализация мероприятий по поэтапному внедрению Всероссийского физкультурно-спортивного комплекса "Готов к труду и обороне" (ГТО), софинансирование из бюджета городского округа</t>
  </si>
  <si>
    <t>09402S8700</t>
  </si>
  <si>
    <t>097Р5S8Г00</t>
  </si>
  <si>
    <t>097Р548Г00</t>
  </si>
  <si>
    <t>01118S3И00</t>
  </si>
  <si>
    <t>1100210000</t>
  </si>
  <si>
    <t>Организация транспортного обслуживания населения муниципальными учреждениями</t>
  </si>
  <si>
    <t>1310410000</t>
  </si>
  <si>
    <t>Подпрограмма «Чистая среда»</t>
  </si>
  <si>
    <t>15903S2К00</t>
  </si>
  <si>
    <t>Организация перевозки пассажиров в общественном транспорте городского округа Краснотурьинск, для осуществления регулярных перевозок по регулируемым тарифам</t>
  </si>
  <si>
    <t>1530110000</t>
  </si>
  <si>
    <t>1530210000</t>
  </si>
  <si>
    <t>1590510000</t>
  </si>
  <si>
    <t>0140110000</t>
  </si>
  <si>
    <t>Содержание контейнерных площадок</t>
  </si>
  <si>
    <t>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t>
  </si>
  <si>
    <t>Финансовое обеспечение муниципальных учреждений, обеспечивающих деятельность муниципальных  учреждений и органа местного самоуправления, подведомственных Управлению физической культуры, спорта и молодежной политики Администрации городского округа Краснотурьинск</t>
  </si>
  <si>
    <t>Развитие сети муниципальных учреждений по работе с молодежью, софинансирование из бюджета городского округа</t>
  </si>
  <si>
    <t>09306S8900</t>
  </si>
  <si>
    <t>Предоставление муниципальных гаранитй на осуществление своевременных расчетов за топливно-энергетические ресурсы</t>
  </si>
  <si>
    <t>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t>
  </si>
  <si>
    <t>1541710000</t>
  </si>
  <si>
    <t>840</t>
  </si>
  <si>
    <t>финансовое управление администрации городского округа Краснотурьинск</t>
  </si>
  <si>
    <t>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софинансирование из бюджета городского округа</t>
  </si>
  <si>
    <t>Предоставление  социальных выплат молодым  семьям  на  приобретение  (строительство) жилья  на условиях софинансирования из федерального бюджета</t>
  </si>
  <si>
    <t>Спорт высших достижений</t>
  </si>
  <si>
    <t>1103</t>
  </si>
  <si>
    <t>097P550810</t>
  </si>
  <si>
    <t>Организация военно-патриотического воспитания и допризывной подготовки молодых граждан, софинансирование из бюджета городского округа</t>
  </si>
  <si>
    <t>Подпрограмма «Повышение инвестиционной привлекательности городского округа Краснотурьинск»</t>
  </si>
  <si>
    <t>0520000000</t>
  </si>
  <si>
    <t>Выполнение проектных работ и осуществление технических мероприятий на объекты благоустройства наиболее посещаемых территорий общего пользования</t>
  </si>
  <si>
    <t xml:space="preserve">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
</t>
  </si>
  <si>
    <t>0510410000</t>
  </si>
  <si>
    <t>Охрана семьи и детства</t>
  </si>
  <si>
    <t>1004</t>
  </si>
  <si>
    <t>0630313000</t>
  </si>
  <si>
    <t>Субсидия муниципальному фонду поддержки малого предпринимательства городского округа Краснотурьинск</t>
  </si>
  <si>
    <t>0311546Г10</t>
  </si>
  <si>
    <t>3</t>
  </si>
  <si>
    <t>Защита населения и территории от чрезвычайных ситуаций природного и техногенного характера, пожарная безопасность</t>
  </si>
  <si>
    <t>0930713000</t>
  </si>
  <si>
    <t>Обеспечение деятельности подростково-молодежного центра</t>
  </si>
  <si>
    <t>Председатель контрольного органа</t>
  </si>
  <si>
    <t>Создание (обновление)  материалов топографических изысканий и изготовление картографического материала в целях подготовки градостроительной документации на территории городского округа</t>
  </si>
  <si>
    <t>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</si>
  <si>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Субсидия муниципальному унитарному предприятию "Управление коммунальным комплексом" на капитальный ремонт пожарных гидрантов на городских сетях</t>
  </si>
  <si>
    <t>Субсидия муниципальному унитарному предприятию "Управление коммунальным комплексом" на содержание и ремонт ливневой канализации автомобильных дорог общего пользования местного значения</t>
  </si>
  <si>
    <t>Субсидия на финансовое обеспечение затрат местной общественной организации «Народная дружина городского округа Краснотурьинск»</t>
  </si>
  <si>
    <t>1000510000</t>
  </si>
  <si>
    <t>Субсидия на финансовое обеспечение затрат местной общественной организации «Общественный поисково-спасательный отряд городского округа Краснотурьинск»</t>
  </si>
  <si>
    <t>0810510000</t>
  </si>
  <si>
    <t>Подпрограмма «Развитие потенциала молодежи и патриотическое воспитание граждан в городском округе Краснотурьинск»</t>
  </si>
  <si>
    <t>Организация предоставления дополнительного образования детей в инновационном молодежном центре</t>
  </si>
  <si>
    <t>0630413000</t>
  </si>
  <si>
    <t>Обеспечение деятельности инновационного молодежного центра</t>
  </si>
  <si>
    <t>0650213000</t>
  </si>
  <si>
    <t xml:space="preserve">Капитальный ремонт автомобильных дорог общего пользования местного значения и искусственных сооружений, расположенных на них  </t>
  </si>
  <si>
    <t>Организация военно-патриотического воспитания и допризывной подготовки молодых граждан</t>
  </si>
  <si>
    <t>Создание в муниципальных общеобразовательных организациях условий для организации горячего питания обучающихся, софинансирование из бюджета городского округа</t>
  </si>
  <si>
    <t>Создание в муниципальных общеобразовательных организациях условий для организации горячего питания обучающихся</t>
  </si>
  <si>
    <t>06712S5410</t>
  </si>
  <si>
    <t>0671245410</t>
  </si>
  <si>
    <t>на 2024 год</t>
  </si>
  <si>
    <t>Утверждено решением Думы</t>
  </si>
  <si>
    <t xml:space="preserve">городского округа Краснотурьинск </t>
  </si>
  <si>
    <t>09712S8270</t>
  </si>
  <si>
    <t>Антитеррористическая защита объектов муниципальных образовательных организаций</t>
  </si>
  <si>
    <t>0971248270</t>
  </si>
  <si>
    <t>Реализация мероприятий по поэтапному внедрению Всероссийского физкультурно-спортивного комплекса «Готов к труду и обороне» (ГТО)</t>
  </si>
  <si>
    <t>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</si>
  <si>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7002942П10</t>
  </si>
  <si>
    <t>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на условиях софинансирования из федерального бюджета</t>
  </si>
  <si>
    <t>1201210000</t>
  </si>
  <si>
    <t>Обеспечение функционирования системы персонифицированного финансирования дополнительного образования детей</t>
  </si>
  <si>
    <t xml:space="preserve">Финансирование расходов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t>
  </si>
  <si>
    <t xml:space="preserve">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t>
  </si>
  <si>
    <t xml:space="preserve">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t>
  </si>
  <si>
    <t>Осуществление государственного полномочия Свердловской области по предоставлению гражданам субсидий на оплату жилого помещения и коммунальных услуг</t>
  </si>
  <si>
    <t>Содержание, ремонт мемориалов и памятников, расположенных на территории городского округа Краснотурьинск</t>
  </si>
  <si>
    <t>1201510000</t>
  </si>
  <si>
    <t>Обустройство транспортной инфраструктурой земельных участков, предоставленных в собственность для индивидуального жилищного строительства гражданам, имеющих трех и более детей</t>
  </si>
  <si>
    <t>на 2025 год</t>
  </si>
  <si>
    <t>1100610000</t>
  </si>
  <si>
    <t>Разработка документации по планировке территории</t>
  </si>
  <si>
    <t xml:space="preserve">Содержание и обеспечение деятельности Единой дежурно-диспетчерской службы </t>
  </si>
  <si>
    <t>0810613000</t>
  </si>
  <si>
    <t xml:space="preserve">Муниципальная программа городского округа Краснотурьинск «Обеспечение рационального, безопасного природопользования и  развития лесного хозяйства  на территории городского округа Краснотурьинск до 2027 года»  </t>
  </si>
  <si>
    <t>2100000000</t>
  </si>
  <si>
    <t>Муниципальная программа городского округа Краснотурьинск «Повышение эффективности управления муниципальной собственностью городского округа Краснотурьинск до 2027 года»</t>
  </si>
  <si>
    <t>Подпрограмма «Обеспечение реализации муниципальной программы городского округа Краснотурьинск «Повышение эффективности управления муниципальной собственностью городского округа Краснотурьинск до 2027 года»</t>
  </si>
  <si>
    <t>Муниципальная программа городского округа Краснотурьинск «Развитие кадровой политики в системе муниципального управления городского округа Краснотурьинск и противодействие коррупции в городском округе Краснотурьинск до 2027 года»</t>
  </si>
  <si>
    <t>Муниципальная программа городского округа Краснотурьинск «Реализация основных направлений муниципальной политики в строительном комплексе городского округа Краснотурьинск до 2027 года»</t>
  </si>
  <si>
    <t>Подпрограмма «Обеспечение реализации муниципальной программы городского округа Краснотурьинск «Реализация основных направлений муниципальной политики в строительном комплексе городского округа Краснотурьинск до 2027 года»</t>
  </si>
  <si>
    <t>Муниципальная программа городского округа Краснотурьинск «Обеспечение общественной безопасности на территории городского округа Краснотурьинск до 2027 года»</t>
  </si>
  <si>
    <t>Муниципальная программа городского округа Краснотурьинск «Профилактика правонарушений, экстремизма и терроризма на территории городского округа Краснотурьинск до 2027 года»</t>
  </si>
  <si>
    <t>Муниципальная программа городского округа Краснотурьинск «Развитие транспорта, дорожного хозяйства городского округа Краснотурьинск до 2027 года»</t>
  </si>
  <si>
    <t>Муниципальная программа городского округа Краснотурьинск «Информационное общество городского округа Краснотурьинск  до 2027 года»</t>
  </si>
  <si>
    <t>Муниципальная программа городского округа Краснотурьинск «Совершенствование социально-экономической политики на территории городского округа Краснотурьинск до 2027 года»</t>
  </si>
  <si>
    <t>Муниципальная программа городского округа Краснотурьинск «Развитие жилищно-коммунального хозяйства и повышение энергетической эффективности в городском округе Краснотурьинск до 2027 года»</t>
  </si>
  <si>
    <t>Муниципальная программа городского округа Краснотурьинск «Развитие системы образования в городском округе Краснотурьинск до 2027 года»</t>
  </si>
  <si>
    <t>Муниципальная программа городского округа Краснотурьинск «Развитие культуры на территории городского округа Краснотурьинск до 2027 года»</t>
  </si>
  <si>
    <t>Муниципальная программа городского округа Краснотурьинск «Развитие физической культуры, спорта и молодежной политики в городском округе Краснотурьинск до 2027 года»</t>
  </si>
  <si>
    <t>Подпрограмма «Обеспечение реализации муниципальной программы городского округа Краснотурьинск «Развитие системы образования в городском округе Краснотурьинск до 2027 года»</t>
  </si>
  <si>
    <t>Муниципальная программа городского округа Краснотурьинск «Социальная поддержка и социальное обслуживание населения городского округа Краснотурьинск до 2027 года»</t>
  </si>
  <si>
    <t>Подпрограмма «Обеспечение реализации муниципальной программы городского округа Краснотурьинск «Развитие физической культуры, спорта и молодежной политики в городском округе Краснотурьинск до 2027 года»</t>
  </si>
  <si>
    <t>Подпрограмма «Обеспечение реализации муниципальной программы городского округа Краснотурьинск «Развитие культуры  на территории городского  округа Краснотурьинск до 2027 года»</t>
  </si>
  <si>
    <t>Муниципальная программа городского округа Краснотурьинск «Обеспечение общественной безопасности  на территории городского округа Краснотурьинск до 2027 года»</t>
  </si>
  <si>
    <t>Муниципальная программа городского округа Краснотурьинск «Градостроительное развитие территории городского округа Краснотурьинск до 2027 года»</t>
  </si>
  <si>
    <t>0510510000</t>
  </si>
  <si>
    <t>Субсидия  на возмещение недополученных доходов в связи с предоставлением населению банных услуг</t>
  </si>
  <si>
    <t>Ликвидация мест несанкционированного размещения отходов</t>
  </si>
  <si>
    <t>Муниципальная программа городского округа Краснотурьинск «Формирование современной городской среды в городском округе Краснотурьинск на 2018-2027 годы»</t>
  </si>
  <si>
    <t>Сумма, в тысячах рублей</t>
  </si>
  <si>
    <t>Модернизация библиотек в части комплектования книжных фондов на условиях софинансирования из федерального бюджета</t>
  </si>
  <si>
    <t xml:space="preserve">Поддержка муниципальных учреждений спортивной направленности по адаптивной физической культуре и спорту </t>
  </si>
  <si>
    <t>Формирование современной городской среды в целях реализации национального проекта «Жилье и городская среда» на условиях софинансирования из федерального бюджета</t>
  </si>
  <si>
    <t>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t>
  </si>
  <si>
    <t>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(единовременных социальных выплат)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</si>
  <si>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Поддержка муниципальных учреждений спортивной направленности по адаптивной физической культуре и спорту, софинансирование из бюджета городского округа</t>
  </si>
  <si>
    <t>Государственная поддержка организаций, входящих в систему спортивной подготовки, на условиях софинансирования из федерального бюджета</t>
  </si>
  <si>
    <t>03119L5190</t>
  </si>
  <si>
    <t xml:space="preserve">Предоставление меры социальной поддержки обучающимся в муниципальных учреждениях городского округа Краснотурьинск, реализующих программы дополнительного образования, обучающимся в учреждениях среднего профессионального образования, расположенных на территории городского округа Краснотурьинск, обучающимся в иных кружках и секциях, расположенных на территории городского округа Краснотурьинск, один из родителей (законных представителей) которых мобилизован или является участником специальной военной операции на территориях Украины, Луганской Народной Республики, Донецкой Народной Республики, от места жительства к месту учебы и обратно  </t>
  </si>
  <si>
    <t>Строительство блочных очистных сооружений канализации
 г. Краснотурьинск, софинансирование из бюджета городского округа</t>
  </si>
  <si>
    <t>15422S2200</t>
  </si>
  <si>
    <t>Разработка проектной документации и осуществление технических мероприятий на объекты капитального ремонта инженерных сетей и сооружений</t>
  </si>
  <si>
    <t>1550410000</t>
  </si>
  <si>
    <t>Мониторинг состояния и загрязнения окружающей среды на территориях объектов размещения отходов</t>
  </si>
  <si>
    <t>2100210000</t>
  </si>
  <si>
    <t>2100310000</t>
  </si>
  <si>
    <t>Озеленение</t>
  </si>
  <si>
    <t>2100510000</t>
  </si>
  <si>
    <t>2100710000</t>
  </si>
  <si>
    <t>0730716000</t>
  </si>
  <si>
    <t xml:space="preserve">Подготовка и обустройство площадки под строительство «Центра спортивных единоборств» </t>
  </si>
  <si>
    <t>Субсидия муниципальному унитарному предприятию «Управление коммунальным комплексом» на содержание и ремонт городских фонтанов</t>
  </si>
  <si>
    <t>Субсидия муниципальному унитарному предприятию «Управление коммунальным комплексом» на подготовку коммунальных сетей к отопительному сезону</t>
  </si>
  <si>
    <t>Субсидия  на возмещение перевозчику индивидуальному предпринимателю Маркову А.Н. недополученных доходов, связанных с предоставлением социальной поддержки отдельным категориям граждан по проезду в общественном транспорте (кроме такси) на территории городского округа Краснотурьинск</t>
  </si>
  <si>
    <t>Субсидия  на возмещение перевозчику индивидуальному предпринимателю Пастуху О.В. недополученных доходов, связанных с предоставлением социальной поддержки отдельным категориям граждан по проезду в общественном транспорте (кроме такси) по маршрутам 10 А, 10 Б на территории городского округа Краснотурьинск</t>
  </si>
  <si>
    <t>Предоставление меры социальной поддержки детям, проживающим в поселках Воронцовка и Рудничный, по проезду от места жительства к месту учебы и обратно для получения дополнительного образования в муниципальных детских школах искусств городского округа Краснотурьинск</t>
  </si>
  <si>
    <t>1202013000</t>
  </si>
  <si>
    <t>1202113000</t>
  </si>
  <si>
    <t>Предоставление меры социальной поддержки детям, проживающим в поселках, по проезду от места жительства к месту проведения учебно-тренировочных занятий и обратно в муниципальные учреждения дополнительного образования спортивной направленности</t>
  </si>
  <si>
    <t>Обеспечение деятельности центра патриотического воспитания</t>
  </si>
  <si>
    <t>0930813000</t>
  </si>
  <si>
    <t>15409S2200</t>
  </si>
  <si>
    <t>Восстановление воинских захоронений на условиях софинансирования из федерального бюджета</t>
  </si>
  <si>
    <t>18011L2990</t>
  </si>
  <si>
    <t>Трасса водопровода от Северопесчанского месторождения подземных вод до города Краснотурьинска, софинансирование из бюджета городского округа</t>
  </si>
  <si>
    <t>Оплата задолженности по договору перевода долга</t>
  </si>
  <si>
    <t>7003210000</t>
  </si>
  <si>
    <t>1202213000</t>
  </si>
  <si>
    <t>Предоставление меры социальной поддержки детям, проживающим в поселках, по проезду от места жительства к месту обучения по программе дополнительного образования в технопарке "Кванториум" и обратно</t>
  </si>
  <si>
    <t>на 2026 год</t>
  </si>
  <si>
    <t>ВЕДОМСТВЕННАЯ СТРУКТУРА РАСХОДОВ БЮДЖЕТА ГОРОДСКОГО ОКРУГА КРАСНОТУРЬИНСК НА 2024 ГОД И ПЛАНОВЫЙ ПЕРИОД 2025 И 2026  ГОДОВ</t>
  </si>
  <si>
    <t>09304S8600</t>
  </si>
  <si>
    <t>Создание и обеспечение деятельности молодежных «коворкинг-центров», софинансирование из бюджета городского округа</t>
  </si>
  <si>
    <t>0930448600</t>
  </si>
  <si>
    <t>0630513000</t>
  </si>
  <si>
    <t>06701S5800</t>
  </si>
  <si>
    <t>Создание безопасных условий пребывания в муниципальных организациях отдыха детей и их оздоровления, софинансирование из бюджета городского округа</t>
  </si>
  <si>
    <t>06705S5070</t>
  </si>
  <si>
    <t>Создание в образовательных организациях условий для получения детьми-инвалидами качественного образования, софинансирование из бюджета городского округа</t>
  </si>
  <si>
    <t>03120L5170</t>
  </si>
  <si>
    <t>Расходы, зарезервированные на реализацию проектов инициативного бюджетирования</t>
  </si>
  <si>
    <t xml:space="preserve">Средства, зарезервированные на оплату кредиторской задолженности муниципальных учреждений городского округа на 01.01.2024  </t>
  </si>
  <si>
    <t xml:space="preserve">Развитие объектов, предназначенных для организации досуга жителей городского округа </t>
  </si>
  <si>
    <t>Внедрение программного обеспечения Региональной навигационно-информационной системы транспортного комплекса Свердловской области для автоматизации организации регулярных перевозок и контроля качества транспортного обслуживания населения в городском округе Краснотурьинск</t>
  </si>
  <si>
    <t xml:space="preserve">Реализация мероприятий по актулизации схемы теплоснабжения, водоснабженияи водоотведения городского округа </t>
  </si>
  <si>
    <t>Разработка электронной схемы границ прилегающих территорий городского округа</t>
  </si>
  <si>
    <t>Организация деятельности по накоплению (в том числе раздельному накоплению) твердых коммунальных отходов, софинансирование из бюджета городского округа</t>
  </si>
  <si>
    <t>Благоустройство общественной территории «Зона Акватории реки Турья»</t>
  </si>
  <si>
    <t>0730316000</t>
  </si>
  <si>
    <t>0520410000</t>
  </si>
  <si>
    <t>0670545070</t>
  </si>
  <si>
    <t>0670145800</t>
  </si>
  <si>
    <t>1540942200</t>
  </si>
  <si>
    <t>Строительство и реконструкция систем и (или) объектов коммунальной инфраструктуры</t>
  </si>
  <si>
    <t>1590342К00</t>
  </si>
  <si>
    <t>Организация деятельности по накоплению (в том числе раздельному накоплению) твердых коммунальных отходов</t>
  </si>
  <si>
    <t>Выполнение работ по разработке «Проекта организации дорожного движения на улично-дорожной сети городского округа»</t>
  </si>
  <si>
    <t>Приобретение лицензии на право пользования программным продуктом для проектирования организации дорожного движения, паспортизации и диагностики автомобильных дорог</t>
  </si>
  <si>
    <t>Выполнение научно-исследовательских работ по теме: «Нормативы градостроительного проектирования городского округа Краснотурьинск»</t>
  </si>
  <si>
    <t>Строительство спального корпуса в МАУ «Оздоровительный комплекс «Восход»</t>
  </si>
  <si>
    <t>Предоставлении меры социальной поддержки  членам семей граждан, являющихся  участниками специальной военной операции, проживающих в домах с печным отоплением, в приобретении и доставке колотых дров</t>
  </si>
  <si>
    <t>Создание в образовательных организациях условий для получения детьми-инвалидами качественного образования</t>
  </si>
  <si>
    <t>Организация предоставления дополнительного образования детей в дошкольных и общеобразовательных учреждениях</t>
  </si>
  <si>
    <t>Поддержка реализации проектов по приоритетным направлениям работы с молодежью на территории городского округа Краснотурьинск</t>
  </si>
  <si>
    <t>Поддержка творческой деятельности и техническое оснащение муниципальных детских и кукольных театров на условиях софинансирования из федерального бюджета</t>
  </si>
  <si>
    <t>Поддержка реализации проектов по приоритетным направлениям работы с молодежью на территории Свердловской области</t>
  </si>
  <si>
    <t>Поддержка реализации проектов по приоритетным направлениям работы с молодежью на территории Свердловской области, софинансирование из бюджета городского округа</t>
  </si>
  <si>
    <t>Создание и обеспечение деятельности молодежных «коворкинг-центров»</t>
  </si>
  <si>
    <t>Создание безопасных условий пребывания в муниципальных организациях отдыха детей и их оздоровления</t>
  </si>
  <si>
    <t>Обеспечение мероприятий по оборудованию спортивных площадок в общеобразовательных организациях</t>
  </si>
  <si>
    <t>0670410000</t>
  </si>
  <si>
    <t>0971110000</t>
  </si>
  <si>
    <t>Субсидия на финансовое обеспечение затрат Союзу «Хоккейный клуб «Маяк»</t>
  </si>
  <si>
    <t>Разработка проектной документации и осуществление технических мероприятий на объекты капитального ремонта  и ремонта автомобильных дорог общего пользования местного значения</t>
  </si>
  <si>
    <t>1320810000</t>
  </si>
  <si>
    <t>0730116000</t>
  </si>
  <si>
    <t>Разработка проектной документации и осуществление технических мероприятий на объекты муниципальной собственности</t>
  </si>
  <si>
    <t>изменения</t>
  </si>
  <si>
    <t>Приложение 2</t>
  </si>
  <si>
    <t>0620645200</t>
  </si>
  <si>
    <t>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</si>
  <si>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0670623000</t>
  </si>
  <si>
    <t>Подпрограмма "Укрепление и развитие материально-технической базы образовательных организаций городского округа Краснотурьинск"</t>
  </si>
  <si>
    <t>7001010000</t>
  </si>
  <si>
    <t>Реализация муниципальных функций, связанных с общемуниципальным управлением</t>
  </si>
  <si>
    <t>1550342Б00</t>
  </si>
  <si>
    <t>15503S2Б00</t>
  </si>
  <si>
    <t>1542510000</t>
  </si>
  <si>
    <t>7003310000</t>
  </si>
  <si>
    <t>1801210000</t>
  </si>
  <si>
    <t>1320716000</t>
  </si>
  <si>
    <t>Строительство, реконструкция, капитальный ремонт, ремонт автомобильных дорог общего пользования местного значения</t>
  </si>
  <si>
    <t>Субсидия акционерному обществу управляющей компании индустриального парка «Богословский» для реализации инвестиционных проектов на территории городского округа Краснотурьинск с использованием объектов инфраструктуры индустриального парка "Богословкий",софинансирование из бюджета городского округа</t>
  </si>
  <si>
    <t>Содержание общественных территорий: набережной реки Турья по улице Серова, зоны отдыха реки Турья, «Зона акватории реки Турья»</t>
  </si>
  <si>
    <t>Содержание общественной территории объекта «Комплексное благоустройство Тихомировского парка»</t>
  </si>
  <si>
    <t>1801310000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</si>
  <si>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</si>
  <si>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 внесении изменений в решение Думы городского округа Краснотурьинск от 14.12.2023 № 142 «О бюджете городского округа Краснотурьинск на 2024 год и плановый период 2025 и 2026 годов»</t>
  </si>
  <si>
    <t>0650413000</t>
  </si>
  <si>
    <t>Реализация муниципальных программ по энергосбережению и повышению энергетической эффективности городского округа Краснотурьинск</t>
  </si>
  <si>
    <t xml:space="preserve">от 18.01.2024 № 149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</si>
</sst>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0"/>
      <name val="Arial"/>
    </font>
    <font>
      <sz val="10"/>
      <name val="Arial"/>
      <family val="2"/>
      <charset val="204"/>
    </font>
    <font>
      <sz val="10"/>
      <name val="Liberation Serif"/>
      <family val="1"/>
      <charset val="204"/>
    </font>
    <font>
      <b/>
      <sz val="12"/>
      <name val="Liberation Serif"/>
      <family val="1"/>
      <charset val="204"/>
    </font>
    <font>
      <sz val="12"/>
      <name val="Liberation Serif"/>
      <family val="1"/>
      <charset val="204"/>
    </font>
    <font>
      <b/>
      <sz val="10"/>
      <name val="Liberation Serif"/>
      <family val="1"/>
      <charset val="204"/>
    </font>
    <font>
      <b/>
      <sz val="14"/>
      <name val="Liberation Serif"/>
      <family val="1"/>
      <charset val="204"/>
    </font>
    <font>
      <sz val="12"/>
      <color indexed="8"/>
      <name val="Liberation Serif"/>
      <family val="1"/>
      <charset val="204"/>
    </font>
    <font>
      <b/>
      <sz val="12"/>
      <color indexed="8"/>
      <name val="Liberation Serif"/>
      <family val="1"/>
      <charset val="204"/>
    </font>
    <font>
      <sz val="14"/>
      <name val="Liberation Serif"/>
      <family val="1"/>
      <charset val="204"/>
    </font>
    <font>
      <sz val="12"/>
      <name val="Times New Roman"/>
      <family val="1"/>
      <charset val="204"/>
    </font>
    <font>
      <b/>
      <sz val="10"/>
      <color rgb="FF000000"/>
      <name val="Arial CY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applyNumberFormat="0" applyFont="0" applyFill="0" applyBorder="0" applyAlignment="0" applyProtection="0">
      <alignment vertical="top"/>
    </xf>
    <xf numFmtId="0" fontId="1" fillId="0" borderId="0" applyNumberFormat="0" applyFont="0" applyFill="0" applyBorder="0" applyAlignment="0" applyProtection="0">
      <alignment vertical="top"/>
    </xf>
    <xf numFmtId="0" fontId="11" fillId="0" borderId="8">
      <alignment vertical="top" wrapText="1"/>
    </xf>
    <xf numFmtId="0" fontId="11" fillId="0" borderId="8">
      <alignment vertical="top" wrapText="1"/>
    </xf>
    <xf numFmtId="9" fontId="1" fillId="0" borderId="0" applyFont="0" applyFill="0" applyBorder="0" applyAlignment="0" applyProtection="0"/>
  </cellStyleXfs>
  <cellXfs count="105">
    <xf numFmtId="0" fontId="0" fillId="0" borderId="0" xfId="0" applyNumberFormat="1" applyFont="1" applyFill="1" applyBorder="1" applyAlignment="1" applyProtection="1">
      <alignment vertical="top"/>
    </xf>
    <xf numFmtId="0"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xf>
    <xf numFmtId="0" fontId="4" fillId="2" borderId="1"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left" vertical="center" wrapText="1"/>
    </xf>
    <xf numFmtId="49" fontId="3" fillId="2" borderId="1" xfId="0" applyNumberFormat="1" applyFont="1" applyFill="1" applyBorder="1" applyAlignment="1" applyProtection="1">
      <alignment horizontal="center" vertical="center"/>
    </xf>
    <xf numFmtId="164" fontId="3" fillId="2" borderId="1" xfId="0" applyNumberFormat="1" applyFont="1" applyFill="1" applyBorder="1" applyAlignment="1" applyProtection="1">
      <alignment horizontal="center" vertical="center"/>
    </xf>
    <xf numFmtId="0" fontId="4" fillId="2" borderId="1" xfId="0" applyNumberFormat="1" applyFont="1" applyFill="1" applyBorder="1" applyAlignment="1" applyProtection="1">
      <alignment horizontal="left" vertical="center" wrapText="1"/>
    </xf>
    <xf numFmtId="49" fontId="4" fillId="2" borderId="1" xfId="0" applyNumberFormat="1" applyFont="1" applyFill="1" applyBorder="1" applyAlignment="1" applyProtection="1">
      <alignment horizontal="center" vertical="center"/>
    </xf>
    <xf numFmtId="164" fontId="4" fillId="2" borderId="1"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vertical="top"/>
    </xf>
    <xf numFmtId="0" fontId="6" fillId="0" borderId="0" xfId="0" applyNumberFormat="1" applyFont="1" applyFill="1" applyBorder="1" applyAlignment="1" applyProtection="1">
      <alignment vertical="top"/>
    </xf>
    <xf numFmtId="0" fontId="7" fillId="2"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2" borderId="1" xfId="0" applyNumberFormat="1" applyFont="1" applyFill="1" applyBorder="1" applyAlignment="1" applyProtection="1">
      <alignment horizontal="left" vertical="center"/>
    </xf>
    <xf numFmtId="49" fontId="7" fillId="2" borderId="1" xfId="0" applyNumberFormat="1" applyFont="1" applyFill="1" applyBorder="1" applyAlignment="1" applyProtection="1">
      <alignment horizontal="center" vertical="center"/>
    </xf>
    <xf numFmtId="49" fontId="4" fillId="2" borderId="1"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left" vertical="center"/>
    </xf>
    <xf numFmtId="49" fontId="4" fillId="2" borderId="1" xfId="0" applyNumberFormat="1" applyFont="1" applyFill="1" applyBorder="1" applyAlignment="1" applyProtection="1">
      <alignment horizontal="left" vertical="center" wrapText="1"/>
    </xf>
    <xf numFmtId="164" fontId="2" fillId="0" borderId="0" xfId="0" applyNumberFormat="1" applyFont="1" applyFill="1" applyBorder="1" applyAlignment="1" applyProtection="1">
      <alignment vertical="top"/>
    </xf>
    <xf numFmtId="0" fontId="4" fillId="0" borderId="0" xfId="0" applyNumberFormat="1" applyFont="1" applyFill="1" applyBorder="1" applyAlignment="1" applyProtection="1">
      <alignment vertical="top"/>
    </xf>
    <xf numFmtId="0" fontId="9" fillId="0" borderId="0" xfId="0" applyNumberFormat="1" applyFont="1" applyFill="1" applyBorder="1" applyAlignment="1" applyProtection="1">
      <alignment vertical="top"/>
    </xf>
    <xf numFmtId="49" fontId="4" fillId="0" borderId="0" xfId="0" applyNumberFormat="1" applyFont="1" applyFill="1" applyBorder="1" applyAlignment="1" applyProtection="1">
      <alignment horizontal="center" vertical="center"/>
    </xf>
    <xf numFmtId="49" fontId="7" fillId="0" borderId="1" xfId="0" applyNumberFormat="1" applyFont="1" applyFill="1" applyBorder="1" applyAlignment="1" applyProtection="1">
      <alignment horizontal="center" vertical="center"/>
    </xf>
    <xf numFmtId="0" fontId="2" fillId="2" borderId="0" xfId="0" applyNumberFormat="1" applyFont="1" applyFill="1" applyBorder="1" applyAlignment="1" applyProtection="1">
      <alignment vertical="top"/>
    </xf>
    <xf numFmtId="164" fontId="4" fillId="0" borderId="1"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vertical="top"/>
    </xf>
    <xf numFmtId="0" fontId="2" fillId="0" borderId="0" xfId="0" applyNumberFormat="1" applyFont="1" applyFill="1" applyBorder="1" applyAlignment="1" applyProtection="1">
      <alignment vertical="top"/>
    </xf>
    <xf numFmtId="0" fontId="2" fillId="0" borderId="0" xfId="0" applyNumberFormat="1" applyFont="1" applyFill="1" applyBorder="1" applyAlignment="1" applyProtection="1">
      <alignment vertical="top"/>
    </xf>
    <xf numFmtId="0" fontId="2" fillId="0" borderId="0"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vertical="top"/>
    </xf>
    <xf numFmtId="0" fontId="2" fillId="0" borderId="0" xfId="0" applyNumberFormat="1" applyFont="1" applyFill="1" applyBorder="1" applyAlignment="1" applyProtection="1">
      <alignment vertical="top"/>
    </xf>
    <xf numFmtId="0" fontId="2"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vertical="top"/>
    </xf>
    <xf numFmtId="0" fontId="2" fillId="0" borderId="0" xfId="0" applyNumberFormat="1" applyFont="1" applyFill="1" applyBorder="1" applyAlignment="1" applyProtection="1">
      <alignment vertical="top"/>
    </xf>
    <xf numFmtId="0" fontId="2" fillId="0" borderId="0" xfId="0" applyNumberFormat="1" applyFont="1" applyFill="1" applyBorder="1" applyAlignment="1" applyProtection="1">
      <alignment vertical="top"/>
    </xf>
    <xf numFmtId="0" fontId="2" fillId="0" borderId="0" xfId="0" applyNumberFormat="1" applyFont="1" applyFill="1" applyBorder="1" applyAlignment="1" applyProtection="1">
      <alignment vertical="top"/>
    </xf>
    <xf numFmtId="49" fontId="10" fillId="2" borderId="1" xfId="0" applyNumberFormat="1" applyFont="1" applyFill="1" applyBorder="1" applyAlignment="1" applyProtection="1">
      <alignment horizontal="center" vertical="center"/>
    </xf>
    <xf numFmtId="0" fontId="8" fillId="2" borderId="1"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vertical="top"/>
    </xf>
    <xf numFmtId="0" fontId="2" fillId="0" borderId="0" xfId="0" applyNumberFormat="1" applyFont="1" applyFill="1" applyBorder="1" applyAlignment="1" applyProtection="1">
      <alignment vertical="top"/>
    </xf>
    <xf numFmtId="0" fontId="2" fillId="0" borderId="0" xfId="0" applyNumberFormat="1" applyFont="1" applyFill="1" applyBorder="1" applyAlignment="1" applyProtection="1">
      <alignment vertical="top"/>
    </xf>
    <xf numFmtId="0" fontId="2" fillId="0" borderId="0" xfId="0" applyNumberFormat="1" applyFont="1" applyFill="1" applyBorder="1" applyAlignment="1" applyProtection="1">
      <alignment vertical="top"/>
    </xf>
    <xf numFmtId="0" fontId="2" fillId="0" borderId="0" xfId="0" applyNumberFormat="1" applyFont="1" applyFill="1" applyBorder="1" applyAlignment="1" applyProtection="1">
      <alignment vertical="top"/>
    </xf>
    <xf numFmtId="0" fontId="2" fillId="0" borderId="0" xfId="0" applyNumberFormat="1" applyFont="1" applyFill="1" applyBorder="1" applyAlignment="1" applyProtection="1">
      <alignment vertical="top"/>
    </xf>
    <xf numFmtId="0" fontId="2" fillId="0" borderId="0" xfId="0" applyNumberFormat="1" applyFont="1" applyFill="1" applyBorder="1" applyAlignment="1" applyProtection="1">
      <alignment vertical="top"/>
    </xf>
    <xf numFmtId="0" fontId="2" fillId="0" borderId="0" xfId="0" applyNumberFormat="1" applyFont="1" applyFill="1" applyBorder="1" applyAlignment="1" applyProtection="1">
      <alignment vertical="top"/>
    </xf>
    <xf numFmtId="0" fontId="2" fillId="0" borderId="0" xfId="0" applyNumberFormat="1" applyFont="1" applyFill="1" applyBorder="1" applyAlignment="1" applyProtection="1">
      <alignment vertical="top"/>
    </xf>
    <xf numFmtId="0" fontId="2"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top"/>
    </xf>
    <xf numFmtId="0" fontId="2" fillId="0" borderId="0" xfId="0" applyNumberFormat="1" applyFont="1" applyFill="1" applyBorder="1" applyAlignment="1" applyProtection="1">
      <alignment vertical="center"/>
    </xf>
    <xf numFmtId="0" fontId="4" fillId="0" borderId="1"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top" wrapText="1"/>
    </xf>
    <xf numFmtId="0" fontId="0"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xf>
    <xf numFmtId="0" fontId="0"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vertical="center" wrapText="1"/>
    </xf>
    <xf numFmtId="0" fontId="10" fillId="2" borderId="0" xfId="0" applyNumberFormat="1" applyFont="1" applyFill="1" applyBorder="1" applyAlignment="1" applyProtection="1">
      <alignment horizontal="justify" vertical="center"/>
    </xf>
    <xf numFmtId="0" fontId="4" fillId="0" borderId="0" xfId="0" applyNumberFormat="1" applyFont="1" applyFill="1" applyBorder="1" applyAlignment="1" applyProtection="1">
      <alignment vertical="center" wrapText="1"/>
    </xf>
    <xf numFmtId="0" fontId="4" fillId="0" borderId="1" xfId="1" applyNumberFormat="1" applyFont="1" applyFill="1" applyBorder="1" applyAlignment="1" applyProtection="1">
      <alignment horizontal="left" vertical="center" wrapText="1"/>
    </xf>
    <xf numFmtId="49" fontId="4" fillId="0" borderId="1" xfId="1" applyNumberFormat="1" applyFont="1" applyFill="1" applyBorder="1" applyAlignment="1" applyProtection="1">
      <alignment horizontal="center" vertical="center"/>
    </xf>
    <xf numFmtId="0" fontId="4" fillId="2" borderId="1" xfId="1" applyNumberFormat="1" applyFont="1" applyFill="1" applyBorder="1" applyAlignment="1" applyProtection="1">
      <alignment horizontal="left" vertical="center" wrapText="1"/>
    </xf>
    <xf numFmtId="49" fontId="4" fillId="2" borderId="1" xfId="1" applyNumberFormat="1" applyFont="1" applyFill="1" applyBorder="1" applyAlignment="1" applyProtection="1">
      <alignment horizontal="center" vertical="center"/>
    </xf>
    <xf numFmtId="49" fontId="7" fillId="0" borderId="1" xfId="1" applyNumberFormat="1" applyFont="1" applyFill="1" applyBorder="1" applyAlignment="1" applyProtection="1">
      <alignment horizontal="center" vertical="center"/>
    </xf>
    <xf numFmtId="0" fontId="7" fillId="2" borderId="1" xfId="1" applyNumberFormat="1" applyFont="1" applyFill="1" applyBorder="1" applyAlignment="1" applyProtection="1">
      <alignment horizontal="left" vertical="center" wrapText="1"/>
    </xf>
    <xf numFmtId="49" fontId="7" fillId="2" borderId="1" xfId="1" applyNumberFormat="1" applyFont="1" applyFill="1" applyBorder="1" applyAlignment="1" applyProtection="1">
      <alignment horizontal="center" vertical="center"/>
    </xf>
    <xf numFmtId="49" fontId="4" fillId="2" borderId="4" xfId="0" applyNumberFormat="1" applyFont="1" applyFill="1" applyBorder="1" applyAlignment="1" applyProtection="1">
      <alignment horizontal="center" vertical="center"/>
    </xf>
    <xf numFmtId="0" fontId="4" fillId="2" borderId="2" xfId="0" applyNumberFormat="1" applyFont="1" applyFill="1" applyBorder="1" applyAlignment="1" applyProtection="1">
      <alignment horizontal="left" vertical="center" wrapText="1"/>
    </xf>
    <xf numFmtId="0" fontId="4" fillId="2" borderId="5" xfId="1"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justify" vertical="center" wrapText="1"/>
    </xf>
    <xf numFmtId="0" fontId="4" fillId="2" borderId="5"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justify" vertical="center" wrapText="1"/>
    </xf>
    <xf numFmtId="0" fontId="4" fillId="2" borderId="1" xfId="0" applyNumberFormat="1" applyFont="1" applyFill="1" applyBorder="1" applyAlignment="1" applyProtection="1">
      <alignment horizontal="justify" vertical="center" wrapText="1"/>
    </xf>
    <xf numFmtId="0" fontId="7" fillId="0" borderId="1" xfId="0" applyNumberFormat="1" applyFont="1" applyFill="1" applyBorder="1" applyAlignment="1" applyProtection="1">
      <alignment horizontal="left" vertical="center" wrapText="1"/>
    </xf>
    <xf numFmtId="164" fontId="3" fillId="2" borderId="1" xfId="0" applyNumberFormat="1" applyFont="1" applyFill="1" applyBorder="1" applyAlignment="1" applyProtection="1">
      <alignment horizontal="center" vertical="center"/>
    </xf>
    <xf numFmtId="164" fontId="4" fillId="2" borderId="1" xfId="0" applyNumberFormat="1" applyFont="1" applyFill="1" applyBorder="1" applyAlignment="1" applyProtection="1">
      <alignment horizontal="center" vertical="center"/>
    </xf>
    <xf numFmtId="164" fontId="4" fillId="0" borderId="1" xfId="0" applyNumberFormat="1" applyFont="1" applyFill="1" applyBorder="1" applyAlignment="1" applyProtection="1">
      <alignment horizontal="center" vertical="center"/>
    </xf>
    <xf numFmtId="164" fontId="2" fillId="0" borderId="0" xfId="0" applyNumberFormat="1" applyFont="1" applyFill="1" applyBorder="1" applyAlignment="1" applyProtection="1">
      <alignment horizontal="center" vertical="top" wrapText="1"/>
    </xf>
    <xf numFmtId="49" fontId="10" fillId="0" borderId="1"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xf>
    <xf numFmtId="0" fontId="4" fillId="2" borderId="1" xfId="0" applyNumberFormat="1" applyFont="1" applyFill="1" applyBorder="1" applyAlignment="1" applyProtection="1">
      <alignment horizontal="center" vertical="center"/>
    </xf>
    <xf numFmtId="0" fontId="4" fillId="2" borderId="1" xfId="0" applyNumberFormat="1" applyFont="1" applyFill="1" applyBorder="1" applyAlignment="1" applyProtection="1">
      <alignment horizontal="left" vertical="center" wrapText="1"/>
    </xf>
    <xf numFmtId="49" fontId="4" fillId="2" borderId="1" xfId="0" applyNumberFormat="1" applyFont="1" applyFill="1" applyBorder="1" applyAlignment="1" applyProtection="1">
      <alignment horizontal="center" vertical="center"/>
    </xf>
    <xf numFmtId="164" fontId="4" fillId="2" borderId="1"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left" vertical="center" wrapText="1"/>
    </xf>
    <xf numFmtId="164" fontId="4" fillId="0" borderId="1"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top" wrapText="1"/>
    </xf>
    <xf numFmtId="0" fontId="4" fillId="0" borderId="1" xfId="1" applyNumberFormat="1" applyFont="1" applyFill="1" applyBorder="1" applyAlignment="1" applyProtection="1">
      <alignment horizontal="left" vertical="center" wrapText="1"/>
    </xf>
    <xf numFmtId="49" fontId="4" fillId="0" borderId="1" xfId="1" applyNumberFormat="1" applyFont="1" applyFill="1" applyBorder="1" applyAlignment="1" applyProtection="1">
      <alignment horizontal="center" vertical="center"/>
    </xf>
    <xf numFmtId="0" fontId="4" fillId="2" borderId="1" xfId="1" applyNumberFormat="1" applyFont="1" applyFill="1" applyBorder="1" applyAlignment="1" applyProtection="1">
      <alignment horizontal="left" vertical="center" wrapText="1"/>
    </xf>
    <xf numFmtId="49" fontId="4" fillId="2" borderId="1" xfId="1" applyNumberFormat="1" applyFont="1" applyFill="1" applyBorder="1" applyAlignment="1" applyProtection="1">
      <alignment horizontal="center" vertical="center"/>
    </xf>
    <xf numFmtId="49" fontId="7" fillId="0" borderId="1" xfId="1" applyNumberFormat="1" applyFont="1" applyFill="1" applyBorder="1" applyAlignment="1" applyProtection="1">
      <alignment horizontal="center" vertical="center"/>
    </xf>
    <xf numFmtId="0" fontId="7" fillId="2" borderId="1" xfId="1"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left" vertical="center"/>
    </xf>
    <xf numFmtId="0" fontId="3" fillId="0" borderId="6" xfId="0" applyNumberFormat="1" applyFont="1" applyFill="1" applyBorder="1" applyAlignment="1" applyProtection="1">
      <alignment horizontal="center" vertical="center"/>
    </xf>
    <xf numFmtId="0" fontId="2" fillId="0" borderId="6" xfId="0" applyNumberFormat="1" applyFont="1" applyFill="1" applyBorder="1" applyAlignment="1" applyProtection="1">
      <alignment vertical="top"/>
    </xf>
    <xf numFmtId="0" fontId="4" fillId="0" borderId="2"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center" vertical="center"/>
    </xf>
    <xf numFmtId="0" fontId="0" fillId="0" borderId="7"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xf>
  </cellXfs>
  <cellStyles count="5">
    <cellStyle name="xl32" xfId="3"/>
    <cellStyle name="xl37" xfId="2"/>
    <cellStyle name="Обычный" xfId="0" builtinId="0"/>
    <cellStyle name="Обычный 2" xfId="1"/>
    <cellStyle name="Процентный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2:M824"/>
  <sheetViews>
    <sheetView tabSelected="1" showRuler="0" view="pageBreakPreview" zoomScale="75" zoomScaleNormal="75" zoomScaleSheetLayoutView="75" workbookViewId="0">
      <selection activeCell="B8" sqref="B8:B9"/>
    </sheetView>
  </sheetViews>
  <sheetFormatPr defaultColWidth="9.140625" defaultRowHeight="12.75" x14ac:dyDescent="0.2"/>
  <cols>
    <col min="1" max="1" width="9.140625" style="27"/>
    <col min="2" max="2" width="69.7109375" style="27" customWidth="1"/>
    <col min="3" max="3" width="15.7109375" style="27" customWidth="1"/>
    <col min="4" max="4" width="12.7109375" style="27" customWidth="1"/>
    <col min="5" max="5" width="19.85546875" style="27" customWidth="1"/>
    <col min="6" max="6" width="12.140625" style="27" customWidth="1"/>
    <col min="7" max="8" width="22.85546875" style="50" hidden="1" customWidth="1"/>
    <col min="9" max="9" width="22.85546875" style="50" customWidth="1"/>
    <col min="10" max="10" width="19.7109375" style="27" customWidth="1"/>
    <col min="11" max="11" width="17.85546875" style="27" customWidth="1"/>
    <col min="12" max="12" width="15.140625" style="27" customWidth="1"/>
    <col min="13" max="16384" width="9.140625" style="27"/>
  </cols>
  <sheetData>
    <row r="2" spans="1:12" x14ac:dyDescent="0.2">
      <c r="E2" s="51"/>
      <c r="F2" s="96" t="s">
        <v>620</v>
      </c>
      <c r="G2" s="96"/>
      <c r="H2" s="96"/>
      <c r="I2" s="96"/>
      <c r="J2" s="96"/>
      <c r="K2" s="96"/>
      <c r="L2" s="55"/>
    </row>
    <row r="3" spans="1:12" s="34" customFormat="1" x14ac:dyDescent="0.2">
      <c r="E3" s="33"/>
      <c r="F3" s="96" t="s">
        <v>482</v>
      </c>
      <c r="G3" s="96"/>
      <c r="H3" s="96"/>
      <c r="I3" s="96"/>
      <c r="J3" s="96"/>
      <c r="K3" s="96"/>
      <c r="L3" s="56"/>
    </row>
    <row r="4" spans="1:12" s="34" customFormat="1" x14ac:dyDescent="0.2">
      <c r="E4" s="33"/>
      <c r="F4" s="96" t="s">
        <v>483</v>
      </c>
      <c r="G4" s="96"/>
      <c r="H4" s="96"/>
      <c r="I4" s="96"/>
      <c r="J4" s="96"/>
      <c r="K4" s="96"/>
      <c r="L4" s="56"/>
    </row>
    <row r="5" spans="1:12" ht="16.149999999999999" customHeight="1" x14ac:dyDescent="0.2">
      <c r="E5" s="51"/>
      <c r="F5" s="95" t="s">
        <v>642</v>
      </c>
      <c r="G5" s="95"/>
      <c r="H5" s="95"/>
      <c r="I5" s="95"/>
      <c r="J5" s="95"/>
      <c r="K5" s="95"/>
      <c r="L5" s="57"/>
    </row>
    <row r="6" spans="1:12" ht="49.9" customHeight="1" x14ac:dyDescent="0.2">
      <c r="E6" s="49"/>
      <c r="F6" s="95" t="s">
        <v>639</v>
      </c>
      <c r="G6" s="95"/>
      <c r="H6" s="95"/>
      <c r="I6" s="95"/>
      <c r="J6" s="95"/>
      <c r="K6" s="95"/>
      <c r="L6" s="54"/>
    </row>
    <row r="7" spans="1:12" ht="40.15" customHeight="1" x14ac:dyDescent="0.2">
      <c r="A7" s="97" t="s">
        <v>572</v>
      </c>
      <c r="B7" s="98"/>
      <c r="C7" s="98"/>
      <c r="D7" s="98"/>
      <c r="E7" s="98"/>
      <c r="F7" s="98"/>
      <c r="G7" s="98"/>
      <c r="H7" s="98"/>
      <c r="I7" s="98"/>
      <c r="J7" s="98"/>
      <c r="K7" s="98"/>
    </row>
    <row r="8" spans="1:12" ht="45.75" customHeight="1" x14ac:dyDescent="0.2">
      <c r="A8" s="99" t="s">
        <v>308</v>
      </c>
      <c r="B8" s="99" t="s">
        <v>357</v>
      </c>
      <c r="C8" s="99" t="s">
        <v>279</v>
      </c>
      <c r="D8" s="99" t="s">
        <v>274</v>
      </c>
      <c r="E8" s="99" t="s">
        <v>120</v>
      </c>
      <c r="F8" s="99" t="s">
        <v>121</v>
      </c>
      <c r="G8" s="101" t="s">
        <v>531</v>
      </c>
      <c r="H8" s="102"/>
      <c r="I8" s="102"/>
      <c r="J8" s="103"/>
      <c r="K8" s="104"/>
    </row>
    <row r="9" spans="1:12" ht="55.9" customHeight="1" x14ac:dyDescent="0.2">
      <c r="A9" s="100"/>
      <c r="B9" s="100"/>
      <c r="C9" s="100"/>
      <c r="D9" s="100"/>
      <c r="E9" s="100"/>
      <c r="F9" s="100"/>
      <c r="G9" s="1" t="s">
        <v>481</v>
      </c>
      <c r="H9" s="1" t="s">
        <v>619</v>
      </c>
      <c r="I9" s="1" t="s">
        <v>481</v>
      </c>
      <c r="J9" s="1" t="s">
        <v>500</v>
      </c>
      <c r="K9" s="1" t="s">
        <v>571</v>
      </c>
    </row>
    <row r="10" spans="1:12" ht="15" x14ac:dyDescent="0.2">
      <c r="A10" s="2">
        <v>1</v>
      </c>
      <c r="B10" s="2">
        <v>2</v>
      </c>
      <c r="C10" s="3" t="s">
        <v>457</v>
      </c>
      <c r="D10" s="2">
        <v>4</v>
      </c>
      <c r="E10" s="2">
        <v>5</v>
      </c>
      <c r="F10" s="2">
        <v>6</v>
      </c>
      <c r="G10" s="52">
        <v>7</v>
      </c>
      <c r="H10" s="52"/>
      <c r="I10" s="52">
        <v>7</v>
      </c>
      <c r="J10" s="2">
        <v>8</v>
      </c>
      <c r="K10" s="2">
        <v>9</v>
      </c>
    </row>
    <row r="11" spans="1:12" ht="37.15" customHeight="1" x14ac:dyDescent="0.2">
      <c r="A11" s="4">
        <v>1</v>
      </c>
      <c r="B11" s="5" t="s">
        <v>84</v>
      </c>
      <c r="C11" s="6" t="s">
        <v>321</v>
      </c>
      <c r="D11" s="6" t="s">
        <v>116</v>
      </c>
      <c r="E11" s="6" t="s">
        <v>47</v>
      </c>
      <c r="F11" s="6" t="s">
        <v>184</v>
      </c>
      <c r="G11" s="75">
        <f>G12+G83+G114+G181+G261+G286+G291+G240+G245+G278</f>
        <v>769944.4</v>
      </c>
      <c r="H11" s="75" t="e">
        <f>H12+H83+H114+H181+H261+H286+H291+H240+H245+H278</f>
        <v>#REF!</v>
      </c>
      <c r="I11" s="75">
        <v>771418.60000000009</v>
      </c>
      <c r="J11" s="75">
        <v>1054951.5</v>
      </c>
      <c r="K11" s="75">
        <v>794437.1</v>
      </c>
    </row>
    <row r="12" spans="1:12" ht="24" customHeight="1" x14ac:dyDescent="0.2">
      <c r="A12" s="82">
        <v>2</v>
      </c>
      <c r="B12" s="8" t="s">
        <v>157</v>
      </c>
      <c r="C12" s="9" t="s">
        <v>321</v>
      </c>
      <c r="D12" s="9" t="s">
        <v>275</v>
      </c>
      <c r="E12" s="9" t="s">
        <v>47</v>
      </c>
      <c r="F12" s="9" t="s">
        <v>184</v>
      </c>
      <c r="G12" s="76">
        <f>G13+G19+G28+G32+G36</f>
        <v>140748.5</v>
      </c>
      <c r="H12" s="76" t="e">
        <f t="shared" ref="H12" si="0">H13+H19+H28+H32+H36</f>
        <v>#REF!</v>
      </c>
      <c r="I12" s="76">
        <v>147812.4</v>
      </c>
      <c r="J12" s="76">
        <v>126999.49999999999</v>
      </c>
      <c r="K12" s="76">
        <v>129342.79999999999</v>
      </c>
    </row>
    <row r="13" spans="1:12" ht="35.450000000000003" customHeight="1" x14ac:dyDescent="0.2">
      <c r="A13" s="82">
        <v>3</v>
      </c>
      <c r="B13" s="8" t="s">
        <v>1</v>
      </c>
      <c r="C13" s="9" t="s">
        <v>321</v>
      </c>
      <c r="D13" s="9" t="s">
        <v>130</v>
      </c>
      <c r="E13" s="9" t="s">
        <v>47</v>
      </c>
      <c r="F13" s="9" t="s">
        <v>184</v>
      </c>
      <c r="G13" s="76">
        <f t="shared" ref="G13:H13" si="1">G14</f>
        <v>4756</v>
      </c>
      <c r="H13" s="76" t="e">
        <f t="shared" si="1"/>
        <v>#REF!</v>
      </c>
      <c r="I13" s="76">
        <v>4842</v>
      </c>
      <c r="J13" s="76">
        <v>4853</v>
      </c>
      <c r="K13" s="76">
        <v>4902</v>
      </c>
    </row>
    <row r="14" spans="1:12" s="11" customFormat="1" ht="21.6" customHeight="1" x14ac:dyDescent="0.2">
      <c r="A14" s="82">
        <v>4</v>
      </c>
      <c r="B14" s="8" t="s">
        <v>229</v>
      </c>
      <c r="C14" s="9" t="s">
        <v>321</v>
      </c>
      <c r="D14" s="9" t="s">
        <v>130</v>
      </c>
      <c r="E14" s="9" t="s">
        <v>325</v>
      </c>
      <c r="F14" s="9" t="s">
        <v>184</v>
      </c>
      <c r="G14" s="76">
        <f>G15+G17</f>
        <v>4756</v>
      </c>
      <c r="H14" s="85" t="e">
        <f t="shared" ref="H14" si="2">H15+H17</f>
        <v>#REF!</v>
      </c>
      <c r="I14" s="85">
        <v>4842</v>
      </c>
      <c r="J14" s="85">
        <v>4853</v>
      </c>
      <c r="K14" s="85">
        <v>4902</v>
      </c>
    </row>
    <row r="15" spans="1:12" s="11" customFormat="1" ht="20.45" customHeight="1" x14ac:dyDescent="0.2">
      <c r="A15" s="82">
        <v>5</v>
      </c>
      <c r="B15" s="8" t="s">
        <v>41</v>
      </c>
      <c r="C15" s="9" t="s">
        <v>321</v>
      </c>
      <c r="D15" s="9" t="s">
        <v>130</v>
      </c>
      <c r="E15" s="9" t="s">
        <v>34</v>
      </c>
      <c r="F15" s="9" t="s">
        <v>184</v>
      </c>
      <c r="G15" s="76">
        <f t="shared" ref="G15:H15" si="3">G16</f>
        <v>4756</v>
      </c>
      <c r="H15" s="76">
        <f t="shared" si="3"/>
        <v>0</v>
      </c>
      <c r="I15" s="76">
        <v>4756</v>
      </c>
      <c r="J15" s="76">
        <v>4853</v>
      </c>
      <c r="K15" s="76">
        <v>4902</v>
      </c>
    </row>
    <row r="16" spans="1:12" ht="34.15" customHeight="1" x14ac:dyDescent="0.2">
      <c r="A16" s="82">
        <v>6</v>
      </c>
      <c r="B16" s="8" t="s">
        <v>164</v>
      </c>
      <c r="C16" s="9" t="s">
        <v>321</v>
      </c>
      <c r="D16" s="9" t="s">
        <v>130</v>
      </c>
      <c r="E16" s="9" t="s">
        <v>34</v>
      </c>
      <c r="F16" s="9" t="s">
        <v>371</v>
      </c>
      <c r="G16" s="76">
        <v>4756</v>
      </c>
      <c r="H16" s="76"/>
      <c r="I16" s="76">
        <v>4756</v>
      </c>
      <c r="J16" s="76">
        <v>4853</v>
      </c>
      <c r="K16" s="76">
        <v>4902</v>
      </c>
    </row>
    <row r="17" spans="1:11" s="50" customFormat="1" ht="34.15" customHeight="1" x14ac:dyDescent="0.2">
      <c r="A17" s="82">
        <v>7</v>
      </c>
      <c r="B17" s="86" t="s">
        <v>583</v>
      </c>
      <c r="C17" s="84" t="s">
        <v>321</v>
      </c>
      <c r="D17" s="84" t="s">
        <v>130</v>
      </c>
      <c r="E17" s="84" t="s">
        <v>630</v>
      </c>
      <c r="F17" s="84" t="s">
        <v>184</v>
      </c>
      <c r="G17" s="85">
        <f>G18</f>
        <v>0</v>
      </c>
      <c r="H17" s="85" t="e">
        <f t="shared" ref="H17" si="4">H18</f>
        <v>#REF!</v>
      </c>
      <c r="I17" s="85">
        <v>86</v>
      </c>
      <c r="J17" s="85">
        <v>0</v>
      </c>
      <c r="K17" s="85">
        <v>0</v>
      </c>
    </row>
    <row r="18" spans="1:11" s="50" customFormat="1" ht="34.15" customHeight="1" x14ac:dyDescent="0.2">
      <c r="A18" s="82">
        <v>8</v>
      </c>
      <c r="B18" s="83" t="s">
        <v>164</v>
      </c>
      <c r="C18" s="84" t="s">
        <v>321</v>
      </c>
      <c r="D18" s="84" t="s">
        <v>130</v>
      </c>
      <c r="E18" s="84" t="s">
        <v>630</v>
      </c>
      <c r="F18" s="84" t="s">
        <v>371</v>
      </c>
      <c r="G18" s="85">
        <v>0</v>
      </c>
      <c r="H18" s="85" t="e">
        <f>#REF!</f>
        <v>#REF!</v>
      </c>
      <c r="I18" s="85">
        <v>86</v>
      </c>
      <c r="J18" s="85">
        <v>0</v>
      </c>
      <c r="K18" s="85">
        <v>0</v>
      </c>
    </row>
    <row r="19" spans="1:11" ht="49.15" customHeight="1" x14ac:dyDescent="0.2">
      <c r="A19" s="82">
        <v>9</v>
      </c>
      <c r="B19" s="8" t="s">
        <v>211</v>
      </c>
      <c r="C19" s="9" t="s">
        <v>321</v>
      </c>
      <c r="D19" s="9" t="s">
        <v>131</v>
      </c>
      <c r="E19" s="9" t="s">
        <v>47</v>
      </c>
      <c r="F19" s="9" t="s">
        <v>184</v>
      </c>
      <c r="G19" s="76">
        <f t="shared" ref="G19:H19" si="5">G20</f>
        <v>67969</v>
      </c>
      <c r="H19" s="76" t="e">
        <f t="shared" si="5"/>
        <v>#REF!</v>
      </c>
      <c r="I19" s="76">
        <v>69469.399999999994</v>
      </c>
      <c r="J19" s="76">
        <v>69525</v>
      </c>
      <c r="K19" s="76">
        <v>70207</v>
      </c>
    </row>
    <row r="20" spans="1:11" ht="22.5" customHeight="1" x14ac:dyDescent="0.2">
      <c r="A20" s="82">
        <v>10</v>
      </c>
      <c r="B20" s="8" t="s">
        <v>229</v>
      </c>
      <c r="C20" s="9" t="s">
        <v>321</v>
      </c>
      <c r="D20" s="9" t="s">
        <v>131</v>
      </c>
      <c r="E20" s="9" t="s">
        <v>325</v>
      </c>
      <c r="F20" s="9" t="s">
        <v>184</v>
      </c>
      <c r="G20" s="76">
        <f>G21+G26</f>
        <v>67969</v>
      </c>
      <c r="H20" s="85" t="e">
        <f t="shared" ref="H20" si="6">H21+H26</f>
        <v>#REF!</v>
      </c>
      <c r="I20" s="85">
        <v>69469.399999999994</v>
      </c>
      <c r="J20" s="85">
        <v>69525</v>
      </c>
      <c r="K20" s="85">
        <v>70207</v>
      </c>
    </row>
    <row r="21" spans="1:11" s="11" customFormat="1" ht="30" x14ac:dyDescent="0.2">
      <c r="A21" s="82">
        <v>11</v>
      </c>
      <c r="B21" s="8" t="s">
        <v>16</v>
      </c>
      <c r="C21" s="9" t="s">
        <v>321</v>
      </c>
      <c r="D21" s="9" t="s">
        <v>131</v>
      </c>
      <c r="E21" s="9" t="s">
        <v>145</v>
      </c>
      <c r="F21" s="9" t="s">
        <v>184</v>
      </c>
      <c r="G21" s="76">
        <f t="shared" ref="G21:H21" si="7">G22+G23+G25+G24</f>
        <v>67969</v>
      </c>
      <c r="H21" s="76" t="e">
        <f t="shared" si="7"/>
        <v>#REF!</v>
      </c>
      <c r="I21" s="76">
        <v>68040</v>
      </c>
      <c r="J21" s="76">
        <v>69525</v>
      </c>
      <c r="K21" s="76">
        <v>70207</v>
      </c>
    </row>
    <row r="22" spans="1:11" ht="30" x14ac:dyDescent="0.2">
      <c r="A22" s="82">
        <v>12</v>
      </c>
      <c r="B22" s="8" t="s">
        <v>164</v>
      </c>
      <c r="C22" s="9" t="s">
        <v>321</v>
      </c>
      <c r="D22" s="9" t="s">
        <v>131</v>
      </c>
      <c r="E22" s="9" t="s">
        <v>145</v>
      </c>
      <c r="F22" s="9" t="s">
        <v>371</v>
      </c>
      <c r="G22" s="76">
        <v>67065</v>
      </c>
      <c r="H22" s="76"/>
      <c r="I22" s="76">
        <v>67065</v>
      </c>
      <c r="J22" s="10">
        <v>68617</v>
      </c>
      <c r="K22" s="10">
        <v>69298</v>
      </c>
    </row>
    <row r="23" spans="1:11" ht="30" x14ac:dyDescent="0.2">
      <c r="A23" s="82">
        <v>13</v>
      </c>
      <c r="B23" s="8" t="s">
        <v>254</v>
      </c>
      <c r="C23" s="9" t="s">
        <v>321</v>
      </c>
      <c r="D23" s="9" t="s">
        <v>131</v>
      </c>
      <c r="E23" s="9" t="s">
        <v>145</v>
      </c>
      <c r="F23" s="9" t="s">
        <v>255</v>
      </c>
      <c r="G23" s="76">
        <v>900</v>
      </c>
      <c r="H23" s="76" t="e">
        <f>#REF!</f>
        <v>#REF!</v>
      </c>
      <c r="I23" s="76">
        <v>971</v>
      </c>
      <c r="J23" s="10">
        <v>900</v>
      </c>
      <c r="K23" s="10">
        <v>901</v>
      </c>
    </row>
    <row r="24" spans="1:11" s="50" customFormat="1" ht="15" x14ac:dyDescent="0.2">
      <c r="A24" s="82">
        <v>14</v>
      </c>
      <c r="B24" s="14" t="s">
        <v>212</v>
      </c>
      <c r="C24" s="9" t="s">
        <v>321</v>
      </c>
      <c r="D24" s="9" t="s">
        <v>131</v>
      </c>
      <c r="E24" s="9" t="s">
        <v>145</v>
      </c>
      <c r="F24" s="9" t="s">
        <v>50</v>
      </c>
      <c r="G24" s="76">
        <v>3</v>
      </c>
      <c r="H24" s="76"/>
      <c r="I24" s="76">
        <v>3</v>
      </c>
      <c r="J24" s="10">
        <v>3</v>
      </c>
      <c r="K24" s="10">
        <v>3</v>
      </c>
    </row>
    <row r="25" spans="1:11" ht="15" x14ac:dyDescent="0.2">
      <c r="A25" s="82">
        <v>15</v>
      </c>
      <c r="B25" s="8" t="s">
        <v>276</v>
      </c>
      <c r="C25" s="9" t="s">
        <v>321</v>
      </c>
      <c r="D25" s="9" t="s">
        <v>131</v>
      </c>
      <c r="E25" s="9" t="s">
        <v>145</v>
      </c>
      <c r="F25" s="9" t="s">
        <v>67</v>
      </c>
      <c r="G25" s="76">
        <v>1</v>
      </c>
      <c r="H25" s="76"/>
      <c r="I25" s="76">
        <v>1</v>
      </c>
      <c r="J25" s="10">
        <v>5</v>
      </c>
      <c r="K25" s="10">
        <v>5</v>
      </c>
    </row>
    <row r="26" spans="1:11" s="50" customFormat="1" ht="45" x14ac:dyDescent="0.2">
      <c r="A26" s="82">
        <v>16</v>
      </c>
      <c r="B26" s="86" t="s">
        <v>583</v>
      </c>
      <c r="C26" s="84" t="s">
        <v>321</v>
      </c>
      <c r="D26" s="84" t="s">
        <v>131</v>
      </c>
      <c r="E26" s="84" t="s">
        <v>630</v>
      </c>
      <c r="F26" s="84" t="s">
        <v>184</v>
      </c>
      <c r="G26" s="85">
        <f>G27</f>
        <v>0</v>
      </c>
      <c r="H26" s="85" t="e">
        <f t="shared" ref="H26" si="8">H27</f>
        <v>#REF!</v>
      </c>
      <c r="I26" s="85">
        <v>1429.4</v>
      </c>
      <c r="J26" s="85">
        <v>0</v>
      </c>
      <c r="K26" s="85">
        <v>0</v>
      </c>
    </row>
    <row r="27" spans="1:11" s="50" customFormat="1" ht="30" x14ac:dyDescent="0.2">
      <c r="A27" s="82">
        <v>17</v>
      </c>
      <c r="B27" s="83" t="s">
        <v>164</v>
      </c>
      <c r="C27" s="84" t="s">
        <v>321</v>
      </c>
      <c r="D27" s="84" t="s">
        <v>131</v>
      </c>
      <c r="E27" s="84" t="s">
        <v>630</v>
      </c>
      <c r="F27" s="84" t="s">
        <v>371</v>
      </c>
      <c r="G27" s="85">
        <v>0</v>
      </c>
      <c r="H27" s="85" t="e">
        <f>#REF!</f>
        <v>#REF!</v>
      </c>
      <c r="I27" s="85">
        <v>1429.4</v>
      </c>
      <c r="J27" s="85">
        <v>0</v>
      </c>
      <c r="K27" s="85">
        <v>0</v>
      </c>
    </row>
    <row r="28" spans="1:11" ht="15" x14ac:dyDescent="0.2">
      <c r="A28" s="82">
        <v>18</v>
      </c>
      <c r="B28" s="8" t="s">
        <v>365</v>
      </c>
      <c r="C28" s="9" t="s">
        <v>321</v>
      </c>
      <c r="D28" s="9" t="s">
        <v>66</v>
      </c>
      <c r="E28" s="9" t="s">
        <v>47</v>
      </c>
      <c r="F28" s="9" t="s">
        <v>184</v>
      </c>
      <c r="G28" s="76">
        <f t="shared" ref="G28:H28" si="9">G29</f>
        <v>22.9</v>
      </c>
      <c r="H28" s="76">
        <f t="shared" si="9"/>
        <v>0</v>
      </c>
      <c r="I28" s="76">
        <v>22.9</v>
      </c>
      <c r="J28" s="10">
        <v>23.4</v>
      </c>
      <c r="K28" s="10">
        <v>270.7</v>
      </c>
    </row>
    <row r="29" spans="1:11" ht="15" x14ac:dyDescent="0.2">
      <c r="A29" s="82">
        <v>19</v>
      </c>
      <c r="B29" s="8" t="s">
        <v>229</v>
      </c>
      <c r="C29" s="9" t="s">
        <v>321</v>
      </c>
      <c r="D29" s="9" t="s">
        <v>66</v>
      </c>
      <c r="E29" s="9" t="s">
        <v>325</v>
      </c>
      <c r="F29" s="9" t="s">
        <v>184</v>
      </c>
      <c r="G29" s="76">
        <f t="shared" ref="G29:H29" si="10">G30</f>
        <v>22.9</v>
      </c>
      <c r="H29" s="76">
        <f t="shared" si="10"/>
        <v>0</v>
      </c>
      <c r="I29" s="76">
        <v>22.9</v>
      </c>
      <c r="J29" s="10">
        <v>23.4</v>
      </c>
      <c r="K29" s="10">
        <v>270.7</v>
      </c>
    </row>
    <row r="30" spans="1:11" ht="72" customHeight="1" x14ac:dyDescent="0.2">
      <c r="A30" s="82">
        <v>20</v>
      </c>
      <c r="B30" s="14" t="s">
        <v>493</v>
      </c>
      <c r="C30" s="3" t="s">
        <v>321</v>
      </c>
      <c r="D30" s="3" t="s">
        <v>66</v>
      </c>
      <c r="E30" s="3" t="s">
        <v>268</v>
      </c>
      <c r="F30" s="3" t="s">
        <v>184</v>
      </c>
      <c r="G30" s="77">
        <f t="shared" ref="G30:H30" si="11">G31</f>
        <v>22.9</v>
      </c>
      <c r="H30" s="77">
        <f t="shared" si="11"/>
        <v>0</v>
      </c>
      <c r="I30" s="77">
        <v>22.9</v>
      </c>
      <c r="J30" s="77">
        <v>23.4</v>
      </c>
      <c r="K30" s="77">
        <v>270.7</v>
      </c>
    </row>
    <row r="31" spans="1:11" ht="30" x14ac:dyDescent="0.2">
      <c r="A31" s="82">
        <v>21</v>
      </c>
      <c r="B31" s="8" t="s">
        <v>254</v>
      </c>
      <c r="C31" s="9" t="s">
        <v>321</v>
      </c>
      <c r="D31" s="9" t="s">
        <v>66</v>
      </c>
      <c r="E31" s="9" t="s">
        <v>268</v>
      </c>
      <c r="F31" s="9" t="s">
        <v>255</v>
      </c>
      <c r="G31" s="76">
        <v>22.9</v>
      </c>
      <c r="H31" s="76"/>
      <c r="I31" s="76">
        <v>22.9</v>
      </c>
      <c r="J31" s="10">
        <v>23.4</v>
      </c>
      <c r="K31" s="10">
        <v>270.7</v>
      </c>
    </row>
    <row r="32" spans="1:11" ht="21.6" customHeight="1" x14ac:dyDescent="0.2">
      <c r="A32" s="82">
        <v>22</v>
      </c>
      <c r="B32" s="8" t="s">
        <v>296</v>
      </c>
      <c r="C32" s="9" t="s">
        <v>321</v>
      </c>
      <c r="D32" s="9" t="s">
        <v>65</v>
      </c>
      <c r="E32" s="9" t="s">
        <v>47</v>
      </c>
      <c r="F32" s="9" t="s">
        <v>184</v>
      </c>
      <c r="G32" s="76">
        <f t="shared" ref="G32:H32" si="12">G33</f>
        <v>7500</v>
      </c>
      <c r="H32" s="76" t="e">
        <f t="shared" si="12"/>
        <v>#REF!</v>
      </c>
      <c r="I32" s="76">
        <v>7140</v>
      </c>
      <c r="J32" s="10">
        <v>5000</v>
      </c>
      <c r="K32" s="10">
        <v>5000</v>
      </c>
    </row>
    <row r="33" spans="1:11" ht="28.15" customHeight="1" x14ac:dyDescent="0.2">
      <c r="A33" s="82">
        <v>23</v>
      </c>
      <c r="B33" s="8" t="s">
        <v>229</v>
      </c>
      <c r="C33" s="9" t="s">
        <v>321</v>
      </c>
      <c r="D33" s="9" t="s">
        <v>65</v>
      </c>
      <c r="E33" s="9" t="s">
        <v>325</v>
      </c>
      <c r="F33" s="9" t="s">
        <v>184</v>
      </c>
      <c r="G33" s="76">
        <f t="shared" ref="G33:H33" si="13">G34</f>
        <v>7500</v>
      </c>
      <c r="H33" s="76" t="e">
        <f t="shared" si="13"/>
        <v>#REF!</v>
      </c>
      <c r="I33" s="76">
        <v>7140</v>
      </c>
      <c r="J33" s="10">
        <v>5000</v>
      </c>
      <c r="K33" s="10">
        <v>5000</v>
      </c>
    </row>
    <row r="34" spans="1:11" ht="22.15" customHeight="1" x14ac:dyDescent="0.2">
      <c r="A34" s="82">
        <v>24</v>
      </c>
      <c r="B34" s="8" t="s">
        <v>265</v>
      </c>
      <c r="C34" s="9" t="s">
        <v>321</v>
      </c>
      <c r="D34" s="9" t="s">
        <v>65</v>
      </c>
      <c r="E34" s="9" t="s">
        <v>44</v>
      </c>
      <c r="F34" s="9" t="s">
        <v>184</v>
      </c>
      <c r="G34" s="76">
        <f t="shared" ref="G34:H34" si="14">G35</f>
        <v>7500</v>
      </c>
      <c r="H34" s="76" t="e">
        <f t="shared" si="14"/>
        <v>#REF!</v>
      </c>
      <c r="I34" s="76">
        <v>7140</v>
      </c>
      <c r="J34" s="76">
        <v>5000</v>
      </c>
      <c r="K34" s="76">
        <v>5000</v>
      </c>
    </row>
    <row r="35" spans="1:11" s="11" customFormat="1" ht="23.45" customHeight="1" x14ac:dyDescent="0.2">
      <c r="A35" s="82">
        <v>25</v>
      </c>
      <c r="B35" s="8" t="s">
        <v>320</v>
      </c>
      <c r="C35" s="9" t="s">
        <v>321</v>
      </c>
      <c r="D35" s="9" t="s">
        <v>65</v>
      </c>
      <c r="E35" s="9" t="s">
        <v>44</v>
      </c>
      <c r="F35" s="9" t="s">
        <v>319</v>
      </c>
      <c r="G35" s="76">
        <v>7500</v>
      </c>
      <c r="H35" s="76" t="e">
        <f>#REF!</f>
        <v>#REF!</v>
      </c>
      <c r="I35" s="76">
        <v>7140</v>
      </c>
      <c r="J35" s="76">
        <v>5000</v>
      </c>
      <c r="K35" s="76">
        <v>5000</v>
      </c>
    </row>
    <row r="36" spans="1:11" ht="29.45" customHeight="1" x14ac:dyDescent="0.2">
      <c r="A36" s="82">
        <v>26</v>
      </c>
      <c r="B36" s="8" t="s">
        <v>240</v>
      </c>
      <c r="C36" s="9" t="s">
        <v>321</v>
      </c>
      <c r="D36" s="9" t="s">
        <v>107</v>
      </c>
      <c r="E36" s="9" t="s">
        <v>47</v>
      </c>
      <c r="F36" s="9" t="s">
        <v>184</v>
      </c>
      <c r="G36" s="76">
        <f>G37+G46+G59</f>
        <v>60500.6</v>
      </c>
      <c r="H36" s="76" t="e">
        <f t="shared" ref="H36" si="15">H37+H46+H59</f>
        <v>#REF!</v>
      </c>
      <c r="I36" s="76">
        <v>66338.100000000006</v>
      </c>
      <c r="J36" s="76">
        <v>47598.099999999991</v>
      </c>
      <c r="K36" s="76">
        <v>48963.099999999991</v>
      </c>
    </row>
    <row r="37" spans="1:11" ht="60" x14ac:dyDescent="0.2">
      <c r="A37" s="82">
        <v>27</v>
      </c>
      <c r="B37" s="8" t="s">
        <v>509</v>
      </c>
      <c r="C37" s="9" t="s">
        <v>321</v>
      </c>
      <c r="D37" s="9" t="s">
        <v>107</v>
      </c>
      <c r="E37" s="9" t="s">
        <v>257</v>
      </c>
      <c r="F37" s="9" t="s">
        <v>184</v>
      </c>
      <c r="G37" s="76">
        <f t="shared" ref="G37" si="16">G38+G43</f>
        <v>584</v>
      </c>
      <c r="H37" s="76">
        <f t="shared" ref="H37" si="17">H38+H43</f>
        <v>0</v>
      </c>
      <c r="I37" s="76">
        <v>584</v>
      </c>
      <c r="J37" s="76">
        <v>1545</v>
      </c>
      <c r="K37" s="76">
        <v>1545</v>
      </c>
    </row>
    <row r="38" spans="1:11" s="11" customFormat="1" ht="30" x14ac:dyDescent="0.2">
      <c r="A38" s="82">
        <v>28</v>
      </c>
      <c r="B38" s="8" t="s">
        <v>392</v>
      </c>
      <c r="C38" s="9" t="s">
        <v>321</v>
      </c>
      <c r="D38" s="9" t="s">
        <v>107</v>
      </c>
      <c r="E38" s="9" t="s">
        <v>258</v>
      </c>
      <c r="F38" s="9" t="s">
        <v>184</v>
      </c>
      <c r="G38" s="76">
        <f t="shared" ref="G38:H38" si="18">G39</f>
        <v>550</v>
      </c>
      <c r="H38" s="76">
        <f t="shared" si="18"/>
        <v>0</v>
      </c>
      <c r="I38" s="76">
        <v>550</v>
      </c>
      <c r="J38" s="76">
        <v>1493</v>
      </c>
      <c r="K38" s="76">
        <v>1493</v>
      </c>
    </row>
    <row r="39" spans="1:11" s="11" customFormat="1" ht="30" x14ac:dyDescent="0.2">
      <c r="A39" s="82">
        <v>29</v>
      </c>
      <c r="B39" s="8" t="s">
        <v>160</v>
      </c>
      <c r="C39" s="9" t="s">
        <v>321</v>
      </c>
      <c r="D39" s="9" t="s">
        <v>107</v>
      </c>
      <c r="E39" s="9" t="s">
        <v>259</v>
      </c>
      <c r="F39" s="9" t="s">
        <v>184</v>
      </c>
      <c r="G39" s="76">
        <f t="shared" ref="G39" si="19">G40+G41+G42</f>
        <v>550</v>
      </c>
      <c r="H39" s="76">
        <f t="shared" ref="H39" si="20">H40+H41+H42</f>
        <v>0</v>
      </c>
      <c r="I39" s="76">
        <v>550</v>
      </c>
      <c r="J39" s="76">
        <v>1493</v>
      </c>
      <c r="K39" s="76">
        <v>1493</v>
      </c>
    </row>
    <row r="40" spans="1:11" s="11" customFormat="1" ht="30" x14ac:dyDescent="0.2">
      <c r="A40" s="82">
        <v>30</v>
      </c>
      <c r="B40" s="14" t="s">
        <v>164</v>
      </c>
      <c r="C40" s="9" t="s">
        <v>321</v>
      </c>
      <c r="D40" s="9" t="s">
        <v>107</v>
      </c>
      <c r="E40" s="9" t="s">
        <v>259</v>
      </c>
      <c r="F40" s="9" t="s">
        <v>371</v>
      </c>
      <c r="G40" s="76">
        <v>0</v>
      </c>
      <c r="H40" s="76"/>
      <c r="I40" s="76">
        <v>0</v>
      </c>
      <c r="J40" s="10">
        <v>647</v>
      </c>
      <c r="K40" s="10">
        <v>647</v>
      </c>
    </row>
    <row r="41" spans="1:11" s="11" customFormat="1" ht="30" x14ac:dyDescent="0.2">
      <c r="A41" s="82">
        <v>31</v>
      </c>
      <c r="B41" s="8" t="s">
        <v>254</v>
      </c>
      <c r="C41" s="9" t="s">
        <v>321</v>
      </c>
      <c r="D41" s="9" t="s">
        <v>107</v>
      </c>
      <c r="E41" s="9" t="s">
        <v>259</v>
      </c>
      <c r="F41" s="9" t="s">
        <v>255</v>
      </c>
      <c r="G41" s="76">
        <v>460</v>
      </c>
      <c r="H41" s="76"/>
      <c r="I41" s="76">
        <v>460</v>
      </c>
      <c r="J41" s="10">
        <v>756</v>
      </c>
      <c r="K41" s="10">
        <v>756</v>
      </c>
    </row>
    <row r="42" spans="1:11" s="11" customFormat="1" ht="15" x14ac:dyDescent="0.2">
      <c r="A42" s="82">
        <v>32</v>
      </c>
      <c r="B42" s="8" t="s">
        <v>276</v>
      </c>
      <c r="C42" s="9" t="s">
        <v>321</v>
      </c>
      <c r="D42" s="9" t="s">
        <v>107</v>
      </c>
      <c r="E42" s="9" t="s">
        <v>259</v>
      </c>
      <c r="F42" s="9" t="s">
        <v>67</v>
      </c>
      <c r="G42" s="76">
        <v>90</v>
      </c>
      <c r="H42" s="76"/>
      <c r="I42" s="76">
        <v>90</v>
      </c>
      <c r="J42" s="10">
        <v>90</v>
      </c>
      <c r="K42" s="10">
        <v>90</v>
      </c>
    </row>
    <row r="43" spans="1:11" s="11" customFormat="1" ht="30" x14ac:dyDescent="0.2">
      <c r="A43" s="82">
        <v>33</v>
      </c>
      <c r="B43" s="8" t="s">
        <v>391</v>
      </c>
      <c r="C43" s="9" t="s">
        <v>321</v>
      </c>
      <c r="D43" s="9" t="s">
        <v>107</v>
      </c>
      <c r="E43" s="9" t="s">
        <v>260</v>
      </c>
      <c r="F43" s="9" t="s">
        <v>184</v>
      </c>
      <c r="G43" s="76">
        <f t="shared" ref="G43:H44" si="21">G44</f>
        <v>34</v>
      </c>
      <c r="H43" s="76">
        <f t="shared" si="21"/>
        <v>0</v>
      </c>
      <c r="I43" s="76">
        <v>34</v>
      </c>
      <c r="J43" s="76">
        <v>52</v>
      </c>
      <c r="K43" s="76">
        <v>52</v>
      </c>
    </row>
    <row r="44" spans="1:11" s="11" customFormat="1" ht="18.75" customHeight="1" x14ac:dyDescent="0.2">
      <c r="A44" s="82">
        <v>34</v>
      </c>
      <c r="B44" s="8" t="s">
        <v>4</v>
      </c>
      <c r="C44" s="9" t="s">
        <v>321</v>
      </c>
      <c r="D44" s="9" t="s">
        <v>107</v>
      </c>
      <c r="E44" s="9" t="s">
        <v>45</v>
      </c>
      <c r="F44" s="9" t="s">
        <v>184</v>
      </c>
      <c r="G44" s="76">
        <f t="shared" si="21"/>
        <v>34</v>
      </c>
      <c r="H44" s="76">
        <f t="shared" si="21"/>
        <v>0</v>
      </c>
      <c r="I44" s="76">
        <v>34</v>
      </c>
      <c r="J44" s="76">
        <v>52</v>
      </c>
      <c r="K44" s="76">
        <v>52</v>
      </c>
    </row>
    <row r="45" spans="1:11" s="12" customFormat="1" ht="39" customHeight="1" x14ac:dyDescent="0.2">
      <c r="A45" s="82">
        <v>35</v>
      </c>
      <c r="B45" s="8" t="s">
        <v>254</v>
      </c>
      <c r="C45" s="9" t="s">
        <v>321</v>
      </c>
      <c r="D45" s="9" t="s">
        <v>107</v>
      </c>
      <c r="E45" s="9" t="s">
        <v>45</v>
      </c>
      <c r="F45" s="9" t="s">
        <v>255</v>
      </c>
      <c r="G45" s="76">
        <v>34</v>
      </c>
      <c r="H45" s="76"/>
      <c r="I45" s="76">
        <v>34</v>
      </c>
      <c r="J45" s="10">
        <v>52</v>
      </c>
      <c r="K45" s="10">
        <v>52</v>
      </c>
    </row>
    <row r="46" spans="1:11" ht="64.150000000000006" customHeight="1" x14ac:dyDescent="0.2">
      <c r="A46" s="82">
        <v>36</v>
      </c>
      <c r="B46" s="8" t="s">
        <v>510</v>
      </c>
      <c r="C46" s="9" t="s">
        <v>321</v>
      </c>
      <c r="D46" s="9" t="s">
        <v>107</v>
      </c>
      <c r="E46" s="9" t="s">
        <v>344</v>
      </c>
      <c r="F46" s="9" t="s">
        <v>184</v>
      </c>
      <c r="G46" s="76">
        <f t="shared" ref="G46" si="22">G50+G47+G56</f>
        <v>10608.5</v>
      </c>
      <c r="H46" s="76">
        <f t="shared" ref="H46" si="23">H50+H47+H56</f>
        <v>0</v>
      </c>
      <c r="I46" s="76">
        <v>10608.5</v>
      </c>
      <c r="J46" s="76">
        <v>11373.2</v>
      </c>
      <c r="K46" s="76">
        <v>11857.2</v>
      </c>
    </row>
    <row r="47" spans="1:11" s="50" customFormat="1" ht="64.150000000000006" customHeight="1" x14ac:dyDescent="0.2">
      <c r="A47" s="82">
        <v>37</v>
      </c>
      <c r="B47" s="8" t="s">
        <v>11</v>
      </c>
      <c r="C47" s="38" t="s">
        <v>321</v>
      </c>
      <c r="D47" s="38" t="s">
        <v>107</v>
      </c>
      <c r="E47" s="38" t="s">
        <v>345</v>
      </c>
      <c r="F47" s="9" t="s">
        <v>184</v>
      </c>
      <c r="G47" s="76">
        <f t="shared" ref="G47:H47" si="24">G48</f>
        <v>0.2</v>
      </c>
      <c r="H47" s="76">
        <f t="shared" si="24"/>
        <v>0</v>
      </c>
      <c r="I47" s="76">
        <v>0.2</v>
      </c>
      <c r="J47" s="10">
        <v>0.2</v>
      </c>
      <c r="K47" s="10">
        <v>0.2</v>
      </c>
    </row>
    <row r="48" spans="1:11" s="50" customFormat="1" ht="111.75" customHeight="1" x14ac:dyDescent="0.2">
      <c r="A48" s="82">
        <v>38</v>
      </c>
      <c r="B48" s="14" t="s">
        <v>536</v>
      </c>
      <c r="C48" s="79" t="s">
        <v>321</v>
      </c>
      <c r="D48" s="79" t="s">
        <v>107</v>
      </c>
      <c r="E48" s="79" t="s">
        <v>346</v>
      </c>
      <c r="F48" s="3" t="s">
        <v>184</v>
      </c>
      <c r="G48" s="77">
        <f t="shared" ref="G48:H48" si="25">G49</f>
        <v>0.2</v>
      </c>
      <c r="H48" s="77">
        <f t="shared" si="25"/>
        <v>0</v>
      </c>
      <c r="I48" s="77">
        <v>0.2</v>
      </c>
      <c r="J48" s="77">
        <v>0.2</v>
      </c>
      <c r="K48" s="77">
        <v>0.2</v>
      </c>
    </row>
    <row r="49" spans="1:11" s="50" customFormat="1" ht="64.150000000000006" customHeight="1" x14ac:dyDescent="0.2">
      <c r="A49" s="82">
        <v>39</v>
      </c>
      <c r="B49" s="8" t="s">
        <v>254</v>
      </c>
      <c r="C49" s="38" t="s">
        <v>321</v>
      </c>
      <c r="D49" s="38" t="s">
        <v>107</v>
      </c>
      <c r="E49" s="38" t="s">
        <v>346</v>
      </c>
      <c r="F49" s="9" t="s">
        <v>255</v>
      </c>
      <c r="G49" s="76">
        <v>0.2</v>
      </c>
      <c r="H49" s="76"/>
      <c r="I49" s="76">
        <v>0.2</v>
      </c>
      <c r="J49" s="10">
        <v>0.2</v>
      </c>
      <c r="K49" s="10">
        <v>0.2</v>
      </c>
    </row>
    <row r="50" spans="1:11" ht="74.25" customHeight="1" x14ac:dyDescent="0.2">
      <c r="A50" s="82">
        <v>40</v>
      </c>
      <c r="B50" s="8" t="s">
        <v>511</v>
      </c>
      <c r="C50" s="9" t="s">
        <v>321</v>
      </c>
      <c r="D50" s="9" t="s">
        <v>107</v>
      </c>
      <c r="E50" s="9" t="s">
        <v>347</v>
      </c>
      <c r="F50" s="9" t="s">
        <v>184</v>
      </c>
      <c r="G50" s="76">
        <f t="shared" ref="G50:H50" si="26">G51</f>
        <v>10221</v>
      </c>
      <c r="H50" s="76">
        <f t="shared" si="26"/>
        <v>0</v>
      </c>
      <c r="I50" s="76">
        <v>10221</v>
      </c>
      <c r="J50" s="10">
        <v>11373</v>
      </c>
      <c r="K50" s="10">
        <v>11857</v>
      </c>
    </row>
    <row r="51" spans="1:11" ht="30" x14ac:dyDescent="0.2">
      <c r="A51" s="82">
        <v>41</v>
      </c>
      <c r="B51" s="8" t="s">
        <v>5</v>
      </c>
      <c r="C51" s="9" t="s">
        <v>321</v>
      </c>
      <c r="D51" s="9" t="s">
        <v>107</v>
      </c>
      <c r="E51" s="9" t="s">
        <v>348</v>
      </c>
      <c r="F51" s="9" t="s">
        <v>184</v>
      </c>
      <c r="G51" s="76">
        <f t="shared" ref="G51" si="27">G52+G53+G54+G55</f>
        <v>10221</v>
      </c>
      <c r="H51" s="76">
        <f t="shared" ref="H51" si="28">H52+H53+H54+H55</f>
        <v>0</v>
      </c>
      <c r="I51" s="76">
        <v>10221</v>
      </c>
      <c r="J51" s="10">
        <v>11373</v>
      </c>
      <c r="K51" s="10">
        <v>11857</v>
      </c>
    </row>
    <row r="52" spans="1:11" ht="15" x14ac:dyDescent="0.2">
      <c r="A52" s="82">
        <v>42</v>
      </c>
      <c r="B52" s="8" t="s">
        <v>306</v>
      </c>
      <c r="C52" s="9" t="s">
        <v>321</v>
      </c>
      <c r="D52" s="9" t="s">
        <v>107</v>
      </c>
      <c r="E52" s="9" t="s">
        <v>348</v>
      </c>
      <c r="F52" s="9" t="s">
        <v>307</v>
      </c>
      <c r="G52" s="76">
        <v>9693</v>
      </c>
      <c r="H52" s="76"/>
      <c r="I52" s="76">
        <v>9693</v>
      </c>
      <c r="J52" s="10">
        <v>10406</v>
      </c>
      <c r="K52" s="10">
        <v>10890</v>
      </c>
    </row>
    <row r="53" spans="1:11" ht="30" x14ac:dyDescent="0.2">
      <c r="A53" s="82">
        <v>43</v>
      </c>
      <c r="B53" s="8" t="s">
        <v>254</v>
      </c>
      <c r="C53" s="9" t="s">
        <v>321</v>
      </c>
      <c r="D53" s="9" t="s">
        <v>107</v>
      </c>
      <c r="E53" s="9" t="s">
        <v>348</v>
      </c>
      <c r="F53" s="9" t="s">
        <v>255</v>
      </c>
      <c r="G53" s="76">
        <v>413</v>
      </c>
      <c r="H53" s="76"/>
      <c r="I53" s="76">
        <v>413</v>
      </c>
      <c r="J53" s="10">
        <v>846</v>
      </c>
      <c r="K53" s="10">
        <v>846</v>
      </c>
    </row>
    <row r="54" spans="1:11" ht="15" x14ac:dyDescent="0.2">
      <c r="A54" s="82">
        <v>44</v>
      </c>
      <c r="B54" s="8" t="s">
        <v>99</v>
      </c>
      <c r="C54" s="9" t="s">
        <v>321</v>
      </c>
      <c r="D54" s="9" t="s">
        <v>107</v>
      </c>
      <c r="E54" s="9" t="s">
        <v>348</v>
      </c>
      <c r="F54" s="9" t="s">
        <v>50</v>
      </c>
      <c r="G54" s="76">
        <v>5</v>
      </c>
      <c r="H54" s="76"/>
      <c r="I54" s="76">
        <v>5</v>
      </c>
      <c r="J54" s="10">
        <v>5</v>
      </c>
      <c r="K54" s="10">
        <v>5</v>
      </c>
    </row>
    <row r="55" spans="1:11" ht="27" customHeight="1" x14ac:dyDescent="0.2">
      <c r="A55" s="82">
        <v>45</v>
      </c>
      <c r="B55" s="68" t="s">
        <v>276</v>
      </c>
      <c r="C55" s="9" t="s">
        <v>321</v>
      </c>
      <c r="D55" s="9" t="s">
        <v>107</v>
      </c>
      <c r="E55" s="9" t="s">
        <v>348</v>
      </c>
      <c r="F55" s="9" t="s">
        <v>67</v>
      </c>
      <c r="G55" s="76">
        <v>110</v>
      </c>
      <c r="H55" s="76"/>
      <c r="I55" s="76">
        <v>110</v>
      </c>
      <c r="J55" s="10">
        <v>116</v>
      </c>
      <c r="K55" s="10">
        <v>116</v>
      </c>
    </row>
    <row r="56" spans="1:11" s="50" customFormat="1" ht="48" customHeight="1" x14ac:dyDescent="0.2">
      <c r="A56" s="82">
        <v>46</v>
      </c>
      <c r="B56" s="70" t="s">
        <v>201</v>
      </c>
      <c r="C56" s="67" t="s">
        <v>321</v>
      </c>
      <c r="D56" s="9" t="s">
        <v>107</v>
      </c>
      <c r="E56" s="9" t="s">
        <v>39</v>
      </c>
      <c r="F56" s="9" t="s">
        <v>184</v>
      </c>
      <c r="G56" s="76">
        <f>G57</f>
        <v>387.3</v>
      </c>
      <c r="H56" s="76">
        <f t="shared" ref="H56" si="29">H57</f>
        <v>0</v>
      </c>
      <c r="I56" s="76">
        <v>387.3</v>
      </c>
      <c r="J56" s="76">
        <v>0</v>
      </c>
      <c r="K56" s="76">
        <v>0</v>
      </c>
    </row>
    <row r="57" spans="1:11" s="50" customFormat="1" ht="32.25" customHeight="1" x14ac:dyDescent="0.2">
      <c r="A57" s="82">
        <v>47</v>
      </c>
      <c r="B57" s="72" t="s">
        <v>266</v>
      </c>
      <c r="C57" s="67" t="s">
        <v>321</v>
      </c>
      <c r="D57" s="9" t="s">
        <v>107</v>
      </c>
      <c r="E57" s="23" t="s">
        <v>112</v>
      </c>
      <c r="F57" s="9" t="s">
        <v>184</v>
      </c>
      <c r="G57" s="76">
        <f t="shared" ref="G57:H57" si="30">G58</f>
        <v>387.3</v>
      </c>
      <c r="H57" s="76">
        <f t="shared" si="30"/>
        <v>0</v>
      </c>
      <c r="I57" s="76">
        <v>387.3</v>
      </c>
      <c r="J57" s="76">
        <v>0</v>
      </c>
      <c r="K57" s="76">
        <v>0</v>
      </c>
    </row>
    <row r="58" spans="1:11" s="50" customFormat="1" ht="39.75" customHeight="1" x14ac:dyDescent="0.2">
      <c r="A58" s="82">
        <v>48</v>
      </c>
      <c r="B58" s="71" t="s">
        <v>254</v>
      </c>
      <c r="C58" s="9" t="s">
        <v>321</v>
      </c>
      <c r="D58" s="9" t="s">
        <v>107</v>
      </c>
      <c r="E58" s="3" t="s">
        <v>112</v>
      </c>
      <c r="F58" s="9" t="s">
        <v>255</v>
      </c>
      <c r="G58" s="76">
        <v>387.3</v>
      </c>
      <c r="H58" s="76"/>
      <c r="I58" s="76">
        <v>387.3</v>
      </c>
      <c r="J58" s="10">
        <v>0</v>
      </c>
      <c r="K58" s="10">
        <v>0</v>
      </c>
    </row>
    <row r="59" spans="1:11" ht="24.75" customHeight="1" x14ac:dyDescent="0.2">
      <c r="A59" s="82">
        <v>49</v>
      </c>
      <c r="B59" s="8" t="s">
        <v>229</v>
      </c>
      <c r="C59" s="9" t="s">
        <v>321</v>
      </c>
      <c r="D59" s="9" t="s">
        <v>107</v>
      </c>
      <c r="E59" s="9" t="s">
        <v>325</v>
      </c>
      <c r="F59" s="9" t="s">
        <v>184</v>
      </c>
      <c r="G59" s="76">
        <f>G60+G65+G73+G75+G77+G79+G71+G81+G69</f>
        <v>49308.1</v>
      </c>
      <c r="H59" s="85" t="e">
        <f t="shared" ref="H59" si="31">H60+H65+H73+H75+H77+H79+H71+H81+H69</f>
        <v>#REF!</v>
      </c>
      <c r="I59" s="85">
        <v>55145.599999999999</v>
      </c>
      <c r="J59" s="85">
        <v>34679.899999999994</v>
      </c>
      <c r="K59" s="85">
        <v>35560.899999999994</v>
      </c>
    </row>
    <row r="60" spans="1:11" ht="30" x14ac:dyDescent="0.2">
      <c r="A60" s="82">
        <v>50</v>
      </c>
      <c r="B60" s="8" t="s">
        <v>269</v>
      </c>
      <c r="C60" s="9" t="s">
        <v>321</v>
      </c>
      <c r="D60" s="9" t="s">
        <v>107</v>
      </c>
      <c r="E60" s="9" t="s">
        <v>221</v>
      </c>
      <c r="F60" s="9" t="s">
        <v>184</v>
      </c>
      <c r="G60" s="76">
        <f t="shared" ref="G60:H60" si="32">G61+G62+G64+G63</f>
        <v>28120</v>
      </c>
      <c r="H60" s="76">
        <f t="shared" si="32"/>
        <v>0</v>
      </c>
      <c r="I60" s="76">
        <v>28120</v>
      </c>
      <c r="J60" s="10">
        <v>28490</v>
      </c>
      <c r="K60" s="10">
        <v>29154</v>
      </c>
    </row>
    <row r="61" spans="1:11" ht="15" x14ac:dyDescent="0.2">
      <c r="A61" s="82">
        <v>51</v>
      </c>
      <c r="B61" s="8" t="s">
        <v>306</v>
      </c>
      <c r="C61" s="9" t="s">
        <v>321</v>
      </c>
      <c r="D61" s="9" t="s">
        <v>107</v>
      </c>
      <c r="E61" s="9" t="s">
        <v>221</v>
      </c>
      <c r="F61" s="9" t="s">
        <v>307</v>
      </c>
      <c r="G61" s="76">
        <v>18697</v>
      </c>
      <c r="H61" s="76"/>
      <c r="I61" s="76">
        <v>18697</v>
      </c>
      <c r="J61" s="10">
        <v>19621</v>
      </c>
      <c r="K61" s="10">
        <v>20397</v>
      </c>
    </row>
    <row r="62" spans="1:11" ht="30" x14ac:dyDescent="0.2">
      <c r="A62" s="82">
        <v>52</v>
      </c>
      <c r="B62" s="8" t="s">
        <v>254</v>
      </c>
      <c r="C62" s="9" t="s">
        <v>321</v>
      </c>
      <c r="D62" s="9" t="s">
        <v>107</v>
      </c>
      <c r="E62" s="9" t="s">
        <v>221</v>
      </c>
      <c r="F62" s="9" t="s">
        <v>255</v>
      </c>
      <c r="G62" s="76">
        <v>8865</v>
      </c>
      <c r="H62" s="76"/>
      <c r="I62" s="76">
        <v>8865</v>
      </c>
      <c r="J62" s="10">
        <v>8311</v>
      </c>
      <c r="K62" s="10">
        <v>8199</v>
      </c>
    </row>
    <row r="63" spans="1:11" s="50" customFormat="1" ht="15" x14ac:dyDescent="0.2">
      <c r="A63" s="82">
        <v>53</v>
      </c>
      <c r="B63" s="8" t="s">
        <v>99</v>
      </c>
      <c r="C63" s="9" t="s">
        <v>321</v>
      </c>
      <c r="D63" s="9" t="s">
        <v>107</v>
      </c>
      <c r="E63" s="9" t="s">
        <v>221</v>
      </c>
      <c r="F63" s="9" t="s">
        <v>50</v>
      </c>
      <c r="G63" s="76">
        <v>1</v>
      </c>
      <c r="H63" s="76"/>
      <c r="I63" s="76">
        <v>1</v>
      </c>
      <c r="J63" s="10">
        <v>1</v>
      </c>
      <c r="K63" s="10">
        <v>1</v>
      </c>
    </row>
    <row r="64" spans="1:11" ht="15" x14ac:dyDescent="0.2">
      <c r="A64" s="82">
        <v>54</v>
      </c>
      <c r="B64" s="8" t="s">
        <v>276</v>
      </c>
      <c r="C64" s="9" t="s">
        <v>321</v>
      </c>
      <c r="D64" s="9" t="s">
        <v>107</v>
      </c>
      <c r="E64" s="9" t="s">
        <v>221</v>
      </c>
      <c r="F64" s="9" t="s">
        <v>67</v>
      </c>
      <c r="G64" s="76">
        <v>557</v>
      </c>
      <c r="H64" s="76"/>
      <c r="I64" s="76">
        <v>557</v>
      </c>
      <c r="J64" s="10">
        <v>557</v>
      </c>
      <c r="K64" s="10">
        <v>557</v>
      </c>
    </row>
    <row r="65" spans="1:11" ht="45" x14ac:dyDescent="0.2">
      <c r="A65" s="82">
        <v>55</v>
      </c>
      <c r="B65" s="8" t="s">
        <v>171</v>
      </c>
      <c r="C65" s="9" t="s">
        <v>321</v>
      </c>
      <c r="D65" s="9" t="s">
        <v>107</v>
      </c>
      <c r="E65" s="9" t="s">
        <v>291</v>
      </c>
      <c r="F65" s="9" t="s">
        <v>184</v>
      </c>
      <c r="G65" s="76">
        <f>G66+G67+G68</f>
        <v>4590</v>
      </c>
      <c r="H65" s="76">
        <f t="shared" ref="H65" si="33">H66+H67+H68</f>
        <v>0</v>
      </c>
      <c r="I65" s="76">
        <v>4590</v>
      </c>
      <c r="J65" s="76">
        <v>4890</v>
      </c>
      <c r="K65" s="76">
        <v>5080</v>
      </c>
    </row>
    <row r="66" spans="1:11" ht="35.25" customHeight="1" x14ac:dyDescent="0.2">
      <c r="A66" s="82">
        <v>56</v>
      </c>
      <c r="B66" s="8" t="s">
        <v>306</v>
      </c>
      <c r="C66" s="9" t="s">
        <v>321</v>
      </c>
      <c r="D66" s="9" t="s">
        <v>107</v>
      </c>
      <c r="E66" s="9" t="s">
        <v>291</v>
      </c>
      <c r="F66" s="9" t="s">
        <v>307</v>
      </c>
      <c r="G66" s="76">
        <v>4476</v>
      </c>
      <c r="H66" s="76"/>
      <c r="I66" s="76">
        <v>4476</v>
      </c>
      <c r="J66" s="10">
        <v>4735</v>
      </c>
      <c r="K66" s="10">
        <v>4907</v>
      </c>
    </row>
    <row r="67" spans="1:11" ht="30" x14ac:dyDescent="0.2">
      <c r="A67" s="82">
        <v>57</v>
      </c>
      <c r="B67" s="8" t="s">
        <v>254</v>
      </c>
      <c r="C67" s="9" t="s">
        <v>321</v>
      </c>
      <c r="D67" s="9" t="s">
        <v>107</v>
      </c>
      <c r="E67" s="9" t="s">
        <v>291</v>
      </c>
      <c r="F67" s="9" t="s">
        <v>255</v>
      </c>
      <c r="G67" s="76">
        <v>108</v>
      </c>
      <c r="H67" s="76"/>
      <c r="I67" s="76">
        <v>108</v>
      </c>
      <c r="J67" s="10">
        <v>150</v>
      </c>
      <c r="K67" s="10">
        <v>168</v>
      </c>
    </row>
    <row r="68" spans="1:11" s="50" customFormat="1" ht="15" x14ac:dyDescent="0.2">
      <c r="A68" s="82">
        <v>58</v>
      </c>
      <c r="B68" s="8" t="s">
        <v>276</v>
      </c>
      <c r="C68" s="9" t="s">
        <v>321</v>
      </c>
      <c r="D68" s="9" t="s">
        <v>107</v>
      </c>
      <c r="E68" s="9" t="s">
        <v>291</v>
      </c>
      <c r="F68" s="9" t="s">
        <v>67</v>
      </c>
      <c r="G68" s="76">
        <v>6</v>
      </c>
      <c r="H68" s="76"/>
      <c r="I68" s="76">
        <v>6</v>
      </c>
      <c r="J68" s="76">
        <v>5</v>
      </c>
      <c r="K68" s="76">
        <v>5</v>
      </c>
    </row>
    <row r="69" spans="1:11" s="50" customFormat="1" ht="30" x14ac:dyDescent="0.2">
      <c r="A69" s="82">
        <v>59</v>
      </c>
      <c r="B69" s="83" t="s">
        <v>626</v>
      </c>
      <c r="C69" s="84" t="s">
        <v>321</v>
      </c>
      <c r="D69" s="84" t="s">
        <v>107</v>
      </c>
      <c r="E69" s="84" t="s">
        <v>625</v>
      </c>
      <c r="F69" s="84" t="s">
        <v>184</v>
      </c>
      <c r="G69" s="85">
        <f>G70</f>
        <v>0</v>
      </c>
      <c r="H69" s="85" t="e">
        <f t="shared" ref="H69" si="34">H70</f>
        <v>#REF!</v>
      </c>
      <c r="I69" s="85">
        <v>200</v>
      </c>
      <c r="J69" s="85">
        <v>0</v>
      </c>
      <c r="K69" s="85">
        <v>0</v>
      </c>
    </row>
    <row r="70" spans="1:11" s="50" customFormat="1" ht="15" x14ac:dyDescent="0.2">
      <c r="A70" s="82">
        <v>60</v>
      </c>
      <c r="B70" s="83" t="s">
        <v>99</v>
      </c>
      <c r="C70" s="84" t="s">
        <v>321</v>
      </c>
      <c r="D70" s="84" t="s">
        <v>107</v>
      </c>
      <c r="E70" s="84" t="s">
        <v>625</v>
      </c>
      <c r="F70" s="84" t="s">
        <v>50</v>
      </c>
      <c r="G70" s="85">
        <v>0</v>
      </c>
      <c r="H70" s="85" t="e">
        <f>#REF!</f>
        <v>#REF!</v>
      </c>
      <c r="I70" s="85">
        <v>200</v>
      </c>
      <c r="J70" s="85">
        <v>0</v>
      </c>
      <c r="K70" s="85">
        <v>0</v>
      </c>
    </row>
    <row r="71" spans="1:11" s="50" customFormat="1" ht="30" x14ac:dyDescent="0.2">
      <c r="A71" s="82">
        <v>61</v>
      </c>
      <c r="B71" s="8" t="s">
        <v>582</v>
      </c>
      <c r="C71" s="9" t="s">
        <v>321</v>
      </c>
      <c r="D71" s="3" t="s">
        <v>107</v>
      </c>
      <c r="E71" s="3">
        <v>7001810000</v>
      </c>
      <c r="F71" s="3" t="s">
        <v>184</v>
      </c>
      <c r="G71" s="76">
        <f>G72</f>
        <v>1166</v>
      </c>
      <c r="H71" s="76">
        <f t="shared" ref="H71" si="35">H72</f>
        <v>0</v>
      </c>
      <c r="I71" s="76">
        <v>1166</v>
      </c>
      <c r="J71" s="76">
        <v>857</v>
      </c>
      <c r="K71" s="76">
        <v>871</v>
      </c>
    </row>
    <row r="72" spans="1:11" s="50" customFormat="1" ht="15" x14ac:dyDescent="0.2">
      <c r="A72" s="82">
        <v>62</v>
      </c>
      <c r="B72" s="8" t="s">
        <v>320</v>
      </c>
      <c r="C72" s="9" t="s">
        <v>321</v>
      </c>
      <c r="D72" s="3" t="s">
        <v>107</v>
      </c>
      <c r="E72" s="3">
        <v>7001810000</v>
      </c>
      <c r="F72" s="3" t="s">
        <v>319</v>
      </c>
      <c r="G72" s="76">
        <v>1166</v>
      </c>
      <c r="H72" s="76"/>
      <c r="I72" s="76">
        <v>1166</v>
      </c>
      <c r="J72" s="76">
        <v>857</v>
      </c>
      <c r="K72" s="76">
        <v>871</v>
      </c>
    </row>
    <row r="73" spans="1:11" ht="71.25" customHeight="1" x14ac:dyDescent="0.2">
      <c r="A73" s="82">
        <v>63</v>
      </c>
      <c r="B73" s="14" t="s">
        <v>463</v>
      </c>
      <c r="C73" s="3" t="s">
        <v>321</v>
      </c>
      <c r="D73" s="3" t="s">
        <v>107</v>
      </c>
      <c r="E73" s="3" t="s">
        <v>231</v>
      </c>
      <c r="F73" s="3" t="s">
        <v>184</v>
      </c>
      <c r="G73" s="77">
        <f t="shared" ref="G73:H73" si="36">G74</f>
        <v>311</v>
      </c>
      <c r="H73" s="77">
        <f t="shared" si="36"/>
        <v>0</v>
      </c>
      <c r="I73" s="77">
        <v>311</v>
      </c>
      <c r="J73" s="77">
        <v>323</v>
      </c>
      <c r="K73" s="77">
        <v>336</v>
      </c>
    </row>
    <row r="74" spans="1:11" ht="44.25" customHeight="1" x14ac:dyDescent="0.2">
      <c r="A74" s="82">
        <v>64</v>
      </c>
      <c r="B74" s="8" t="s">
        <v>254</v>
      </c>
      <c r="C74" s="9" t="s">
        <v>321</v>
      </c>
      <c r="D74" s="9" t="s">
        <v>107</v>
      </c>
      <c r="E74" s="9" t="s">
        <v>231</v>
      </c>
      <c r="F74" s="9" t="s">
        <v>255</v>
      </c>
      <c r="G74" s="76">
        <v>311</v>
      </c>
      <c r="H74" s="76"/>
      <c r="I74" s="76">
        <v>311</v>
      </c>
      <c r="J74" s="10">
        <v>323</v>
      </c>
      <c r="K74" s="10">
        <v>336</v>
      </c>
    </row>
    <row r="75" spans="1:11" ht="75" x14ac:dyDescent="0.2">
      <c r="A75" s="82">
        <v>65</v>
      </c>
      <c r="B75" s="14" t="s">
        <v>29</v>
      </c>
      <c r="C75" s="3" t="s">
        <v>321</v>
      </c>
      <c r="D75" s="3" t="s">
        <v>107</v>
      </c>
      <c r="E75" s="3" t="s">
        <v>232</v>
      </c>
      <c r="F75" s="3" t="s">
        <v>184</v>
      </c>
      <c r="G75" s="77">
        <f t="shared" ref="G75:H75" si="37">G76</f>
        <v>0.2</v>
      </c>
      <c r="H75" s="77">
        <f t="shared" si="37"/>
        <v>0</v>
      </c>
      <c r="I75" s="77">
        <v>0.2</v>
      </c>
      <c r="J75" s="77">
        <v>0.2</v>
      </c>
      <c r="K75" s="77">
        <v>0.2</v>
      </c>
    </row>
    <row r="76" spans="1:11" ht="30" x14ac:dyDescent="0.2">
      <c r="A76" s="82">
        <v>66</v>
      </c>
      <c r="B76" s="8" t="s">
        <v>254</v>
      </c>
      <c r="C76" s="9" t="s">
        <v>321</v>
      </c>
      <c r="D76" s="9" t="s">
        <v>107</v>
      </c>
      <c r="E76" s="9" t="s">
        <v>232</v>
      </c>
      <c r="F76" s="9" t="s">
        <v>255</v>
      </c>
      <c r="G76" s="76">
        <v>0.2</v>
      </c>
      <c r="H76" s="76"/>
      <c r="I76" s="76">
        <v>0.2</v>
      </c>
      <c r="J76" s="10">
        <v>0.2</v>
      </c>
      <c r="K76" s="10">
        <v>0.2</v>
      </c>
    </row>
    <row r="77" spans="1:11" ht="30" x14ac:dyDescent="0.2">
      <c r="A77" s="82">
        <v>67</v>
      </c>
      <c r="B77" s="14" t="s">
        <v>280</v>
      </c>
      <c r="C77" s="3" t="s">
        <v>321</v>
      </c>
      <c r="D77" s="3" t="s">
        <v>107</v>
      </c>
      <c r="E77" s="3" t="s">
        <v>233</v>
      </c>
      <c r="F77" s="3" t="s">
        <v>184</v>
      </c>
      <c r="G77" s="77">
        <f t="shared" ref="G77:H77" si="38">G78</f>
        <v>120.9</v>
      </c>
      <c r="H77" s="77">
        <f t="shared" si="38"/>
        <v>0</v>
      </c>
      <c r="I77" s="77">
        <v>120.9</v>
      </c>
      <c r="J77" s="77">
        <v>119.7</v>
      </c>
      <c r="K77" s="77">
        <v>119.7</v>
      </c>
    </row>
    <row r="78" spans="1:11" ht="30" x14ac:dyDescent="0.2">
      <c r="A78" s="82">
        <v>68</v>
      </c>
      <c r="B78" s="8" t="s">
        <v>254</v>
      </c>
      <c r="C78" s="9" t="s">
        <v>321</v>
      </c>
      <c r="D78" s="9" t="s">
        <v>107</v>
      </c>
      <c r="E78" s="9" t="s">
        <v>233</v>
      </c>
      <c r="F78" s="9" t="s">
        <v>255</v>
      </c>
      <c r="G78" s="76">
        <v>120.9</v>
      </c>
      <c r="H78" s="76"/>
      <c r="I78" s="76">
        <v>120.9</v>
      </c>
      <c r="J78" s="10">
        <v>119.7</v>
      </c>
      <c r="K78" s="10">
        <v>119.7</v>
      </c>
    </row>
    <row r="79" spans="1:11" s="50" customFormat="1" ht="18" customHeight="1" x14ac:dyDescent="0.2">
      <c r="A79" s="82">
        <v>69</v>
      </c>
      <c r="B79" s="21" t="s">
        <v>567</v>
      </c>
      <c r="C79" s="3" t="s">
        <v>321</v>
      </c>
      <c r="D79" s="3" t="s">
        <v>107</v>
      </c>
      <c r="E79" s="3" t="s">
        <v>568</v>
      </c>
      <c r="F79" s="3" t="s">
        <v>184</v>
      </c>
      <c r="G79" s="77">
        <f t="shared" ref="G79:H79" si="39">G80</f>
        <v>15000</v>
      </c>
      <c r="H79" s="77">
        <f t="shared" si="39"/>
        <v>0</v>
      </c>
      <c r="I79" s="77">
        <v>15000</v>
      </c>
      <c r="J79" s="77">
        <v>0</v>
      </c>
      <c r="K79" s="77">
        <v>0</v>
      </c>
    </row>
    <row r="80" spans="1:11" s="50" customFormat="1" ht="15" x14ac:dyDescent="0.2">
      <c r="A80" s="82">
        <v>70</v>
      </c>
      <c r="B80" s="14" t="s">
        <v>276</v>
      </c>
      <c r="C80" s="3" t="s">
        <v>321</v>
      </c>
      <c r="D80" s="3" t="s">
        <v>107</v>
      </c>
      <c r="E80" s="3" t="s">
        <v>568</v>
      </c>
      <c r="F80" s="3" t="s">
        <v>67</v>
      </c>
      <c r="G80" s="76">
        <v>15000</v>
      </c>
      <c r="H80" s="76"/>
      <c r="I80" s="76">
        <v>15000</v>
      </c>
      <c r="J80" s="77">
        <v>0</v>
      </c>
      <c r="K80" s="77">
        <v>0</v>
      </c>
    </row>
    <row r="81" spans="1:11" s="50" customFormat="1" ht="45" x14ac:dyDescent="0.2">
      <c r="A81" s="82">
        <v>71</v>
      </c>
      <c r="B81" s="14" t="s">
        <v>583</v>
      </c>
      <c r="C81" s="3" t="s">
        <v>321</v>
      </c>
      <c r="D81" s="3" t="s">
        <v>107</v>
      </c>
      <c r="E81" s="3">
        <v>7003310000</v>
      </c>
      <c r="F81" s="3" t="s">
        <v>184</v>
      </c>
      <c r="G81" s="76">
        <f>G82</f>
        <v>0</v>
      </c>
      <c r="H81" s="85" t="e">
        <f t="shared" ref="H81" si="40">H82</f>
        <v>#REF!</v>
      </c>
      <c r="I81" s="85">
        <v>5637.5</v>
      </c>
      <c r="J81" s="85">
        <v>0</v>
      </c>
      <c r="K81" s="85">
        <v>0</v>
      </c>
    </row>
    <row r="82" spans="1:11" s="50" customFormat="1" ht="30" x14ac:dyDescent="0.2">
      <c r="A82" s="82">
        <v>72</v>
      </c>
      <c r="B82" s="83" t="s">
        <v>254</v>
      </c>
      <c r="C82" s="81" t="s">
        <v>321</v>
      </c>
      <c r="D82" s="81" t="s">
        <v>107</v>
      </c>
      <c r="E82" s="81">
        <v>7003310000</v>
      </c>
      <c r="F82" s="81" t="s">
        <v>255</v>
      </c>
      <c r="G82" s="85">
        <v>0</v>
      </c>
      <c r="H82" s="85" t="e">
        <f>#REF!</f>
        <v>#REF!</v>
      </c>
      <c r="I82" s="85">
        <v>5637.5</v>
      </c>
      <c r="J82" s="85">
        <v>0</v>
      </c>
      <c r="K82" s="85">
        <v>0</v>
      </c>
    </row>
    <row r="83" spans="1:11" ht="15" x14ac:dyDescent="0.2">
      <c r="A83" s="82">
        <v>73</v>
      </c>
      <c r="B83" s="8" t="s">
        <v>313</v>
      </c>
      <c r="C83" s="9" t="s">
        <v>321</v>
      </c>
      <c r="D83" s="9" t="s">
        <v>132</v>
      </c>
      <c r="E83" s="9" t="s">
        <v>47</v>
      </c>
      <c r="F83" s="9" t="s">
        <v>184</v>
      </c>
      <c r="G83" s="76">
        <f>G84+G106</f>
        <v>22300</v>
      </c>
      <c r="H83" s="76" t="e">
        <f t="shared" ref="H83" si="41">H84+H106</f>
        <v>#REF!</v>
      </c>
      <c r="I83" s="76">
        <v>22385.3</v>
      </c>
      <c r="J83" s="10">
        <v>22278</v>
      </c>
      <c r="K83" s="10">
        <v>23029</v>
      </c>
    </row>
    <row r="84" spans="1:11" ht="30" x14ac:dyDescent="0.2">
      <c r="A84" s="82">
        <v>74</v>
      </c>
      <c r="B84" s="8" t="s">
        <v>458</v>
      </c>
      <c r="C84" s="9" t="s">
        <v>321</v>
      </c>
      <c r="D84" s="9" t="s">
        <v>119</v>
      </c>
      <c r="E84" s="9" t="s">
        <v>47</v>
      </c>
      <c r="F84" s="9" t="s">
        <v>184</v>
      </c>
      <c r="G84" s="76">
        <f>G85+G103</f>
        <v>21651</v>
      </c>
      <c r="H84" s="85" t="e">
        <f t="shared" ref="H84" si="42">H85+H103</f>
        <v>#REF!</v>
      </c>
      <c r="I84" s="85">
        <v>21736.3</v>
      </c>
      <c r="J84" s="85">
        <v>21535</v>
      </c>
      <c r="K84" s="85">
        <v>22286</v>
      </c>
    </row>
    <row r="85" spans="1:11" ht="69" customHeight="1" x14ac:dyDescent="0.2">
      <c r="A85" s="82">
        <v>75</v>
      </c>
      <c r="B85" s="8" t="s">
        <v>525</v>
      </c>
      <c r="C85" s="9" t="s">
        <v>321</v>
      </c>
      <c r="D85" s="9" t="s">
        <v>119</v>
      </c>
      <c r="E85" s="9" t="s">
        <v>352</v>
      </c>
      <c r="F85" s="9" t="s">
        <v>184</v>
      </c>
      <c r="G85" s="76">
        <f t="shared" ref="G85" si="43">G98+G86</f>
        <v>21651</v>
      </c>
      <c r="H85" s="76" t="e">
        <f t="shared" ref="H85" si="44">H98+H86</f>
        <v>#REF!</v>
      </c>
      <c r="I85" s="76">
        <v>21651</v>
      </c>
      <c r="J85" s="10">
        <v>21535</v>
      </c>
      <c r="K85" s="10">
        <v>22286</v>
      </c>
    </row>
    <row r="86" spans="1:11" s="50" customFormat="1" ht="57.6" customHeight="1" x14ac:dyDescent="0.2">
      <c r="A86" s="82">
        <v>76</v>
      </c>
      <c r="B86" s="8" t="s">
        <v>358</v>
      </c>
      <c r="C86" s="9" t="s">
        <v>321</v>
      </c>
      <c r="D86" s="9" t="s">
        <v>119</v>
      </c>
      <c r="E86" s="9" t="s">
        <v>59</v>
      </c>
      <c r="F86" s="9" t="s">
        <v>184</v>
      </c>
      <c r="G86" s="76">
        <f t="shared" ref="G86:H86" si="45">G87+G91+G93+G95</f>
        <v>21328</v>
      </c>
      <c r="H86" s="76" t="e">
        <f t="shared" si="45"/>
        <v>#REF!</v>
      </c>
      <c r="I86" s="76">
        <v>21228</v>
      </c>
      <c r="J86" s="10">
        <v>21280</v>
      </c>
      <c r="K86" s="10">
        <v>22031</v>
      </c>
    </row>
    <row r="87" spans="1:11" s="50" customFormat="1" ht="50.45" customHeight="1" x14ac:dyDescent="0.2">
      <c r="A87" s="82">
        <v>77</v>
      </c>
      <c r="B87" s="8" t="s">
        <v>191</v>
      </c>
      <c r="C87" s="9" t="s">
        <v>321</v>
      </c>
      <c r="D87" s="9" t="s">
        <v>119</v>
      </c>
      <c r="E87" s="9" t="s">
        <v>60</v>
      </c>
      <c r="F87" s="9" t="s">
        <v>184</v>
      </c>
      <c r="G87" s="76">
        <f t="shared" ref="G87" si="46">G88+G89+G90</f>
        <v>7095</v>
      </c>
      <c r="H87" s="76">
        <f t="shared" ref="H87" si="47">H88+H89+H90</f>
        <v>0</v>
      </c>
      <c r="I87" s="76">
        <v>7095</v>
      </c>
      <c r="J87" s="10">
        <v>7395</v>
      </c>
      <c r="K87" s="10">
        <v>7680</v>
      </c>
    </row>
    <row r="88" spans="1:11" s="50" customFormat="1" ht="18" customHeight="1" x14ac:dyDescent="0.2">
      <c r="A88" s="82">
        <v>78</v>
      </c>
      <c r="B88" s="8" t="s">
        <v>306</v>
      </c>
      <c r="C88" s="9" t="s">
        <v>321</v>
      </c>
      <c r="D88" s="9" t="s">
        <v>119</v>
      </c>
      <c r="E88" s="9" t="s">
        <v>60</v>
      </c>
      <c r="F88" s="9" t="s">
        <v>307</v>
      </c>
      <c r="G88" s="76">
        <v>6954.6</v>
      </c>
      <c r="H88" s="76"/>
      <c r="I88" s="76">
        <v>6954.6</v>
      </c>
      <c r="J88" s="10">
        <v>7218</v>
      </c>
      <c r="K88" s="10">
        <v>7503</v>
      </c>
    </row>
    <row r="89" spans="1:11" s="50" customFormat="1" ht="30" x14ac:dyDescent="0.2">
      <c r="A89" s="82">
        <v>79</v>
      </c>
      <c r="B89" s="8" t="s">
        <v>254</v>
      </c>
      <c r="C89" s="9" t="s">
        <v>321</v>
      </c>
      <c r="D89" s="9" t="s">
        <v>119</v>
      </c>
      <c r="E89" s="9" t="s">
        <v>60</v>
      </c>
      <c r="F89" s="9" t="s">
        <v>255</v>
      </c>
      <c r="G89" s="76">
        <v>90.4</v>
      </c>
      <c r="H89" s="76"/>
      <c r="I89" s="76">
        <v>90.4</v>
      </c>
      <c r="J89" s="10">
        <v>97</v>
      </c>
      <c r="K89" s="10">
        <v>97</v>
      </c>
    </row>
    <row r="90" spans="1:11" s="50" customFormat="1" ht="15" x14ac:dyDescent="0.2">
      <c r="A90" s="82">
        <v>80</v>
      </c>
      <c r="B90" s="8" t="s">
        <v>276</v>
      </c>
      <c r="C90" s="9" t="s">
        <v>321</v>
      </c>
      <c r="D90" s="9" t="s">
        <v>119</v>
      </c>
      <c r="E90" s="9" t="s">
        <v>60</v>
      </c>
      <c r="F90" s="9" t="s">
        <v>67</v>
      </c>
      <c r="G90" s="76">
        <v>50</v>
      </c>
      <c r="H90" s="76"/>
      <c r="I90" s="76">
        <v>50</v>
      </c>
      <c r="J90" s="10">
        <v>80</v>
      </c>
      <c r="K90" s="10">
        <v>80</v>
      </c>
    </row>
    <row r="91" spans="1:11" s="50" customFormat="1" ht="30" x14ac:dyDescent="0.2">
      <c r="A91" s="82">
        <v>81</v>
      </c>
      <c r="B91" s="8" t="s">
        <v>53</v>
      </c>
      <c r="C91" s="9" t="s">
        <v>321</v>
      </c>
      <c r="D91" s="9" t="s">
        <v>119</v>
      </c>
      <c r="E91" s="9" t="s">
        <v>54</v>
      </c>
      <c r="F91" s="9" t="s">
        <v>184</v>
      </c>
      <c r="G91" s="76">
        <f t="shared" ref="G91:H91" si="48">G92</f>
        <v>1301</v>
      </c>
      <c r="H91" s="76" t="e">
        <f t="shared" si="48"/>
        <v>#REF!</v>
      </c>
      <c r="I91" s="76">
        <v>1201</v>
      </c>
      <c r="J91" s="10">
        <v>1699</v>
      </c>
      <c r="K91" s="10">
        <v>1699</v>
      </c>
    </row>
    <row r="92" spans="1:11" s="50" customFormat="1" ht="30" x14ac:dyDescent="0.2">
      <c r="A92" s="82">
        <v>82</v>
      </c>
      <c r="B92" s="8" t="s">
        <v>254</v>
      </c>
      <c r="C92" s="9" t="s">
        <v>321</v>
      </c>
      <c r="D92" s="9" t="s">
        <v>119</v>
      </c>
      <c r="E92" s="9" t="s">
        <v>54</v>
      </c>
      <c r="F92" s="9" t="s">
        <v>255</v>
      </c>
      <c r="G92" s="76">
        <v>1301</v>
      </c>
      <c r="H92" s="76" t="e">
        <f>#REF!</f>
        <v>#REF!</v>
      </c>
      <c r="I92" s="76">
        <v>1201</v>
      </c>
      <c r="J92" s="10">
        <v>1699</v>
      </c>
      <c r="K92" s="10">
        <v>1699</v>
      </c>
    </row>
    <row r="93" spans="1:11" s="50" customFormat="1" ht="56.45" customHeight="1" x14ac:dyDescent="0.2">
      <c r="A93" s="82">
        <v>83</v>
      </c>
      <c r="B93" s="8" t="s">
        <v>468</v>
      </c>
      <c r="C93" s="9" t="s">
        <v>321</v>
      </c>
      <c r="D93" s="9" t="s">
        <v>119</v>
      </c>
      <c r="E93" s="9" t="s">
        <v>469</v>
      </c>
      <c r="F93" s="9" t="s">
        <v>184</v>
      </c>
      <c r="G93" s="76">
        <f t="shared" ref="G93:H93" si="49">G94</f>
        <v>598</v>
      </c>
      <c r="H93" s="76">
        <f t="shared" si="49"/>
        <v>0</v>
      </c>
      <c r="I93" s="76">
        <v>598</v>
      </c>
      <c r="J93" s="10">
        <v>630</v>
      </c>
      <c r="K93" s="10">
        <v>630</v>
      </c>
    </row>
    <row r="94" spans="1:11" s="50" customFormat="1" ht="65.25" customHeight="1" x14ac:dyDescent="0.2">
      <c r="A94" s="82">
        <v>84</v>
      </c>
      <c r="B94" s="8" t="s">
        <v>450</v>
      </c>
      <c r="C94" s="9" t="s">
        <v>321</v>
      </c>
      <c r="D94" s="9" t="s">
        <v>119</v>
      </c>
      <c r="E94" s="9" t="s">
        <v>469</v>
      </c>
      <c r="F94" s="9" t="s">
        <v>178</v>
      </c>
      <c r="G94" s="76">
        <v>598</v>
      </c>
      <c r="H94" s="76"/>
      <c r="I94" s="76">
        <v>598</v>
      </c>
      <c r="J94" s="76">
        <v>630</v>
      </c>
      <c r="K94" s="76">
        <v>630</v>
      </c>
    </row>
    <row r="95" spans="1:11" s="50" customFormat="1" ht="65.25" customHeight="1" x14ac:dyDescent="0.2">
      <c r="A95" s="82">
        <v>85</v>
      </c>
      <c r="B95" s="8" t="s">
        <v>503</v>
      </c>
      <c r="C95" s="9" t="s">
        <v>321</v>
      </c>
      <c r="D95" s="9" t="s">
        <v>119</v>
      </c>
      <c r="E95" s="9" t="s">
        <v>504</v>
      </c>
      <c r="F95" s="9" t="s">
        <v>184</v>
      </c>
      <c r="G95" s="76">
        <f t="shared" ref="G95:H95" si="50">G96+G97</f>
        <v>12334</v>
      </c>
      <c r="H95" s="76">
        <f t="shared" si="50"/>
        <v>0</v>
      </c>
      <c r="I95" s="76">
        <v>12334</v>
      </c>
      <c r="J95" s="10">
        <v>11556</v>
      </c>
      <c r="K95" s="10">
        <v>12022</v>
      </c>
    </row>
    <row r="96" spans="1:11" s="50" customFormat="1" ht="65.25" customHeight="1" x14ac:dyDescent="0.2">
      <c r="A96" s="82">
        <v>86</v>
      </c>
      <c r="B96" s="8" t="s">
        <v>306</v>
      </c>
      <c r="C96" s="9" t="s">
        <v>321</v>
      </c>
      <c r="D96" s="9" t="s">
        <v>119</v>
      </c>
      <c r="E96" s="9" t="s">
        <v>504</v>
      </c>
      <c r="F96" s="9" t="s">
        <v>307</v>
      </c>
      <c r="G96" s="76">
        <v>11188</v>
      </c>
      <c r="H96" s="76"/>
      <c r="I96" s="76">
        <v>11188</v>
      </c>
      <c r="J96" s="10">
        <v>10793</v>
      </c>
      <c r="K96" s="10">
        <v>11259</v>
      </c>
    </row>
    <row r="97" spans="1:11" s="50" customFormat="1" ht="65.25" customHeight="1" x14ac:dyDescent="0.2">
      <c r="A97" s="82">
        <v>87</v>
      </c>
      <c r="B97" s="8" t="s">
        <v>254</v>
      </c>
      <c r="C97" s="9" t="s">
        <v>321</v>
      </c>
      <c r="D97" s="9" t="s">
        <v>119</v>
      </c>
      <c r="E97" s="9" t="s">
        <v>504</v>
      </c>
      <c r="F97" s="9" t="s">
        <v>255</v>
      </c>
      <c r="G97" s="76">
        <v>1146</v>
      </c>
      <c r="H97" s="76"/>
      <c r="I97" s="76">
        <v>1146</v>
      </c>
      <c r="J97" s="10">
        <v>763</v>
      </c>
      <c r="K97" s="10">
        <v>763</v>
      </c>
    </row>
    <row r="98" spans="1:11" ht="30" x14ac:dyDescent="0.2">
      <c r="A98" s="82">
        <v>88</v>
      </c>
      <c r="B98" s="8" t="s">
        <v>182</v>
      </c>
      <c r="C98" s="9" t="s">
        <v>321</v>
      </c>
      <c r="D98" s="9" t="s">
        <v>119</v>
      </c>
      <c r="E98" s="9" t="s">
        <v>55</v>
      </c>
      <c r="F98" s="9" t="s">
        <v>184</v>
      </c>
      <c r="G98" s="76">
        <f t="shared" ref="G98" si="51">G99+G101</f>
        <v>323</v>
      </c>
      <c r="H98" s="76" t="e">
        <f t="shared" ref="H98" si="52">H99+H101</f>
        <v>#REF!</v>
      </c>
      <c r="I98" s="76">
        <v>423</v>
      </c>
      <c r="J98" s="10">
        <v>255</v>
      </c>
      <c r="K98" s="10">
        <v>255</v>
      </c>
    </row>
    <row r="99" spans="1:11" ht="30" x14ac:dyDescent="0.2">
      <c r="A99" s="82">
        <v>89</v>
      </c>
      <c r="B99" s="8" t="s">
        <v>214</v>
      </c>
      <c r="C99" s="9" t="s">
        <v>321</v>
      </c>
      <c r="D99" s="9" t="s">
        <v>119</v>
      </c>
      <c r="E99" s="9" t="s">
        <v>56</v>
      </c>
      <c r="F99" s="9" t="s">
        <v>184</v>
      </c>
      <c r="G99" s="76">
        <f t="shared" ref="G99:H99" si="53">G100</f>
        <v>273</v>
      </c>
      <c r="H99" s="76" t="e">
        <f t="shared" si="53"/>
        <v>#REF!</v>
      </c>
      <c r="I99" s="76">
        <v>323</v>
      </c>
      <c r="J99" s="10">
        <v>255</v>
      </c>
      <c r="K99" s="10">
        <v>255</v>
      </c>
    </row>
    <row r="100" spans="1:11" ht="30" x14ac:dyDescent="0.2">
      <c r="A100" s="82">
        <v>90</v>
      </c>
      <c r="B100" s="8" t="s">
        <v>254</v>
      </c>
      <c r="C100" s="9" t="s">
        <v>321</v>
      </c>
      <c r="D100" s="9" t="s">
        <v>119</v>
      </c>
      <c r="E100" s="9" t="s">
        <v>56</v>
      </c>
      <c r="F100" s="9" t="s">
        <v>255</v>
      </c>
      <c r="G100" s="76">
        <v>273</v>
      </c>
      <c r="H100" s="76" t="e">
        <f>#REF!</f>
        <v>#REF!</v>
      </c>
      <c r="I100" s="76">
        <v>323</v>
      </c>
      <c r="J100" s="10">
        <v>255</v>
      </c>
      <c r="K100" s="10">
        <v>255</v>
      </c>
    </row>
    <row r="101" spans="1:11" ht="26.25" customHeight="1" x14ac:dyDescent="0.2">
      <c r="A101" s="82">
        <v>91</v>
      </c>
      <c r="B101" s="8" t="s">
        <v>155</v>
      </c>
      <c r="C101" s="9" t="s">
        <v>321</v>
      </c>
      <c r="D101" s="9" t="s">
        <v>119</v>
      </c>
      <c r="E101" s="9" t="s">
        <v>156</v>
      </c>
      <c r="F101" s="9" t="s">
        <v>184</v>
      </c>
      <c r="G101" s="76">
        <f t="shared" ref="G101:H101" si="54">G102</f>
        <v>50</v>
      </c>
      <c r="H101" s="76" t="e">
        <f t="shared" si="54"/>
        <v>#REF!</v>
      </c>
      <c r="I101" s="76">
        <v>100</v>
      </c>
      <c r="J101" s="10">
        <v>0</v>
      </c>
      <c r="K101" s="10">
        <v>0</v>
      </c>
    </row>
    <row r="102" spans="1:11" ht="37.15" customHeight="1" x14ac:dyDescent="0.2">
      <c r="A102" s="82">
        <v>92</v>
      </c>
      <c r="B102" s="8" t="s">
        <v>254</v>
      </c>
      <c r="C102" s="9" t="s">
        <v>321</v>
      </c>
      <c r="D102" s="9" t="s">
        <v>119</v>
      </c>
      <c r="E102" s="9" t="s">
        <v>156</v>
      </c>
      <c r="F102" s="9" t="s">
        <v>255</v>
      </c>
      <c r="G102" s="76">
        <v>50</v>
      </c>
      <c r="H102" s="76" t="e">
        <f>#REF!</f>
        <v>#REF!</v>
      </c>
      <c r="I102" s="76">
        <v>100</v>
      </c>
      <c r="J102" s="10">
        <v>0</v>
      </c>
      <c r="K102" s="10">
        <v>0</v>
      </c>
    </row>
    <row r="103" spans="1:11" s="50" customFormat="1" ht="37.15" customHeight="1" x14ac:dyDescent="0.2">
      <c r="A103" s="82">
        <v>93</v>
      </c>
      <c r="B103" s="83" t="s">
        <v>229</v>
      </c>
      <c r="C103" s="84" t="s">
        <v>321</v>
      </c>
      <c r="D103" s="84" t="s">
        <v>119</v>
      </c>
      <c r="E103" s="84" t="s">
        <v>325</v>
      </c>
      <c r="F103" s="84" t="s">
        <v>184</v>
      </c>
      <c r="G103" s="85">
        <f>G104</f>
        <v>0</v>
      </c>
      <c r="H103" s="85" t="e">
        <f t="shared" ref="H103" si="55">H104</f>
        <v>#REF!</v>
      </c>
      <c r="I103" s="85">
        <v>85.3</v>
      </c>
      <c r="J103" s="85">
        <v>0</v>
      </c>
      <c r="K103" s="85">
        <v>0</v>
      </c>
    </row>
    <row r="104" spans="1:11" s="50" customFormat="1" ht="37.15" customHeight="1" x14ac:dyDescent="0.2">
      <c r="A104" s="82">
        <v>94</v>
      </c>
      <c r="B104" s="86" t="s">
        <v>583</v>
      </c>
      <c r="C104" s="84" t="s">
        <v>321</v>
      </c>
      <c r="D104" s="84" t="s">
        <v>119</v>
      </c>
      <c r="E104" s="84" t="s">
        <v>630</v>
      </c>
      <c r="F104" s="84" t="s">
        <v>184</v>
      </c>
      <c r="G104" s="85">
        <f>G105</f>
        <v>0</v>
      </c>
      <c r="H104" s="85" t="e">
        <f t="shared" ref="H104" si="56">H105</f>
        <v>#REF!</v>
      </c>
      <c r="I104" s="85">
        <v>85.3</v>
      </c>
      <c r="J104" s="85">
        <v>0</v>
      </c>
      <c r="K104" s="85">
        <v>0</v>
      </c>
    </row>
    <row r="105" spans="1:11" s="50" customFormat="1" ht="37.15" customHeight="1" x14ac:dyDescent="0.2">
      <c r="A105" s="82">
        <v>95</v>
      </c>
      <c r="B105" s="83" t="s">
        <v>306</v>
      </c>
      <c r="C105" s="84" t="s">
        <v>321</v>
      </c>
      <c r="D105" s="84" t="s">
        <v>119</v>
      </c>
      <c r="E105" s="84" t="s">
        <v>630</v>
      </c>
      <c r="F105" s="84" t="s">
        <v>307</v>
      </c>
      <c r="G105" s="85">
        <v>0</v>
      </c>
      <c r="H105" s="85" t="e">
        <f>#REF!</f>
        <v>#REF!</v>
      </c>
      <c r="I105" s="85">
        <v>85.3</v>
      </c>
      <c r="J105" s="85">
        <v>0</v>
      </c>
      <c r="K105" s="85">
        <v>0</v>
      </c>
    </row>
    <row r="106" spans="1:11" ht="30" x14ac:dyDescent="0.2">
      <c r="A106" s="82">
        <v>96</v>
      </c>
      <c r="B106" s="8" t="s">
        <v>261</v>
      </c>
      <c r="C106" s="9" t="s">
        <v>321</v>
      </c>
      <c r="D106" s="9" t="s">
        <v>262</v>
      </c>
      <c r="E106" s="9" t="s">
        <v>47</v>
      </c>
      <c r="F106" s="9" t="s">
        <v>184</v>
      </c>
      <c r="G106" s="76">
        <f t="shared" ref="G106:H106" si="57">G107</f>
        <v>649</v>
      </c>
      <c r="H106" s="76">
        <f t="shared" si="57"/>
        <v>0</v>
      </c>
      <c r="I106" s="76">
        <v>649</v>
      </c>
      <c r="J106" s="10">
        <v>743</v>
      </c>
      <c r="K106" s="10">
        <v>743</v>
      </c>
    </row>
    <row r="107" spans="1:11" ht="54.6" customHeight="1" x14ac:dyDescent="0.2">
      <c r="A107" s="82">
        <v>97</v>
      </c>
      <c r="B107" s="8" t="s">
        <v>513</v>
      </c>
      <c r="C107" s="9" t="s">
        <v>321</v>
      </c>
      <c r="D107" s="9" t="s">
        <v>262</v>
      </c>
      <c r="E107" s="9" t="s">
        <v>57</v>
      </c>
      <c r="F107" s="9" t="s">
        <v>184</v>
      </c>
      <c r="G107" s="76">
        <f t="shared" ref="G107" si="58">G108+G110+G112</f>
        <v>649</v>
      </c>
      <c r="H107" s="76">
        <f t="shared" ref="H107" si="59">H108+H110+H112</f>
        <v>0</v>
      </c>
      <c r="I107" s="76">
        <v>649</v>
      </c>
      <c r="J107" s="10">
        <v>743</v>
      </c>
      <c r="K107" s="10">
        <v>743</v>
      </c>
    </row>
    <row r="108" spans="1:11" ht="42" customHeight="1" x14ac:dyDescent="0.2">
      <c r="A108" s="82">
        <v>98</v>
      </c>
      <c r="B108" s="8" t="s">
        <v>340</v>
      </c>
      <c r="C108" s="9" t="s">
        <v>321</v>
      </c>
      <c r="D108" s="9" t="s">
        <v>262</v>
      </c>
      <c r="E108" s="9" t="s">
        <v>341</v>
      </c>
      <c r="F108" s="9" t="s">
        <v>184</v>
      </c>
      <c r="G108" s="76">
        <f t="shared" ref="G108:H108" si="60">G109</f>
        <v>60</v>
      </c>
      <c r="H108" s="76">
        <f t="shared" si="60"/>
        <v>0</v>
      </c>
      <c r="I108" s="76">
        <v>60</v>
      </c>
      <c r="J108" s="10">
        <v>63</v>
      </c>
      <c r="K108" s="10">
        <v>63</v>
      </c>
    </row>
    <row r="109" spans="1:11" ht="40.15" customHeight="1" x14ac:dyDescent="0.2">
      <c r="A109" s="82">
        <v>99</v>
      </c>
      <c r="B109" s="8" t="s">
        <v>254</v>
      </c>
      <c r="C109" s="9" t="s">
        <v>321</v>
      </c>
      <c r="D109" s="9" t="s">
        <v>262</v>
      </c>
      <c r="E109" s="9" t="s">
        <v>341</v>
      </c>
      <c r="F109" s="9" t="s">
        <v>255</v>
      </c>
      <c r="G109" s="76">
        <v>60</v>
      </c>
      <c r="H109" s="76"/>
      <c r="I109" s="76">
        <v>60</v>
      </c>
      <c r="J109" s="10">
        <v>63</v>
      </c>
      <c r="K109" s="10">
        <v>63</v>
      </c>
    </row>
    <row r="110" spans="1:11" ht="15" x14ac:dyDescent="0.2">
      <c r="A110" s="82">
        <v>100</v>
      </c>
      <c r="B110" s="8" t="s">
        <v>237</v>
      </c>
      <c r="C110" s="9" t="s">
        <v>321</v>
      </c>
      <c r="D110" s="9" t="s">
        <v>262</v>
      </c>
      <c r="E110" s="9" t="s">
        <v>46</v>
      </c>
      <c r="F110" s="9" t="s">
        <v>184</v>
      </c>
      <c r="G110" s="76">
        <f t="shared" ref="G110:H110" si="61">G111</f>
        <v>389</v>
      </c>
      <c r="H110" s="76">
        <f t="shared" si="61"/>
        <v>0</v>
      </c>
      <c r="I110" s="76">
        <v>389</v>
      </c>
      <c r="J110" s="10">
        <v>410</v>
      </c>
      <c r="K110" s="10">
        <v>410</v>
      </c>
    </row>
    <row r="111" spans="1:11" ht="30" x14ac:dyDescent="0.2">
      <c r="A111" s="82">
        <v>101</v>
      </c>
      <c r="B111" s="8" t="s">
        <v>254</v>
      </c>
      <c r="C111" s="9" t="s">
        <v>321</v>
      </c>
      <c r="D111" s="9" t="s">
        <v>262</v>
      </c>
      <c r="E111" s="9" t="s">
        <v>46</v>
      </c>
      <c r="F111" s="9" t="s">
        <v>255</v>
      </c>
      <c r="G111" s="76">
        <v>389</v>
      </c>
      <c r="H111" s="76"/>
      <c r="I111" s="76">
        <v>389</v>
      </c>
      <c r="J111" s="10">
        <v>410</v>
      </c>
      <c r="K111" s="10">
        <v>410</v>
      </c>
    </row>
    <row r="112" spans="1:11" s="50" customFormat="1" ht="45" x14ac:dyDescent="0.2">
      <c r="A112" s="82">
        <v>102</v>
      </c>
      <c r="B112" s="8" t="s">
        <v>466</v>
      </c>
      <c r="C112" s="9" t="s">
        <v>321</v>
      </c>
      <c r="D112" s="9" t="s">
        <v>262</v>
      </c>
      <c r="E112" s="9" t="s">
        <v>467</v>
      </c>
      <c r="F112" s="9" t="s">
        <v>184</v>
      </c>
      <c r="G112" s="76">
        <f t="shared" ref="G112:H112" si="62">G113</f>
        <v>200</v>
      </c>
      <c r="H112" s="76">
        <f t="shared" si="62"/>
        <v>0</v>
      </c>
      <c r="I112" s="76">
        <v>200</v>
      </c>
      <c r="J112" s="10">
        <v>270</v>
      </c>
      <c r="K112" s="10">
        <v>270</v>
      </c>
    </row>
    <row r="113" spans="1:11" s="50" customFormat="1" ht="60" x14ac:dyDescent="0.2">
      <c r="A113" s="82">
        <v>103</v>
      </c>
      <c r="B113" s="8" t="s">
        <v>450</v>
      </c>
      <c r="C113" s="9" t="s">
        <v>321</v>
      </c>
      <c r="D113" s="9" t="s">
        <v>262</v>
      </c>
      <c r="E113" s="9" t="s">
        <v>467</v>
      </c>
      <c r="F113" s="9" t="s">
        <v>178</v>
      </c>
      <c r="G113" s="76">
        <v>200</v>
      </c>
      <c r="H113" s="76"/>
      <c r="I113" s="76">
        <v>200</v>
      </c>
      <c r="J113" s="76">
        <v>270</v>
      </c>
      <c r="K113" s="76">
        <v>270</v>
      </c>
    </row>
    <row r="114" spans="1:11" ht="15" x14ac:dyDescent="0.2">
      <c r="A114" s="82">
        <v>104</v>
      </c>
      <c r="B114" s="8" t="s">
        <v>314</v>
      </c>
      <c r="C114" s="9" t="s">
        <v>321</v>
      </c>
      <c r="D114" s="9" t="s">
        <v>61</v>
      </c>
      <c r="E114" s="9" t="s">
        <v>47</v>
      </c>
      <c r="F114" s="9" t="s">
        <v>184</v>
      </c>
      <c r="G114" s="76">
        <f>G121+G141+G154+G162+G115+G125</f>
        <v>114470.39999999999</v>
      </c>
      <c r="H114" s="76" t="e">
        <f t="shared" ref="H114" si="63">H121+H141+H154+H162+H115+H125</f>
        <v>#REF!</v>
      </c>
      <c r="I114" s="76">
        <v>114809.4</v>
      </c>
      <c r="J114" s="10">
        <v>90541.4</v>
      </c>
      <c r="K114" s="10">
        <v>40693.4</v>
      </c>
    </row>
    <row r="115" spans="1:11" ht="15" x14ac:dyDescent="0.2">
      <c r="A115" s="82">
        <v>105</v>
      </c>
      <c r="B115" s="8" t="s">
        <v>13</v>
      </c>
      <c r="C115" s="9" t="s">
        <v>321</v>
      </c>
      <c r="D115" s="9" t="s">
        <v>297</v>
      </c>
      <c r="E115" s="9" t="s">
        <v>47</v>
      </c>
      <c r="F115" s="9" t="s">
        <v>184</v>
      </c>
      <c r="G115" s="76">
        <f t="shared" ref="G115:H115" si="64">G116</f>
        <v>1777.4</v>
      </c>
      <c r="H115" s="76">
        <f t="shared" si="64"/>
        <v>0</v>
      </c>
      <c r="I115" s="76">
        <v>1777.4</v>
      </c>
      <c r="J115" s="10">
        <v>1777.4</v>
      </c>
      <c r="K115" s="10">
        <v>1777.4</v>
      </c>
    </row>
    <row r="116" spans="1:11" ht="27" customHeight="1" x14ac:dyDescent="0.2">
      <c r="A116" s="82">
        <v>106</v>
      </c>
      <c r="B116" s="8" t="s">
        <v>229</v>
      </c>
      <c r="C116" s="9" t="s">
        <v>321</v>
      </c>
      <c r="D116" s="9" t="s">
        <v>297</v>
      </c>
      <c r="E116" s="9" t="s">
        <v>325</v>
      </c>
      <c r="F116" s="9" t="s">
        <v>184</v>
      </c>
      <c r="G116" s="76">
        <f t="shared" ref="G116:H116" si="65">G117+G119</f>
        <v>1777.4</v>
      </c>
      <c r="H116" s="76">
        <f t="shared" si="65"/>
        <v>0</v>
      </c>
      <c r="I116" s="76">
        <v>1777.4</v>
      </c>
      <c r="J116" s="10">
        <v>1777.4</v>
      </c>
      <c r="K116" s="10">
        <v>1777.4</v>
      </c>
    </row>
    <row r="117" spans="1:11" ht="45" x14ac:dyDescent="0.2">
      <c r="A117" s="82">
        <v>107</v>
      </c>
      <c r="B117" s="14" t="s">
        <v>432</v>
      </c>
      <c r="C117" s="3" t="s">
        <v>321</v>
      </c>
      <c r="D117" s="3" t="s">
        <v>297</v>
      </c>
      <c r="E117" s="3" t="s">
        <v>12</v>
      </c>
      <c r="F117" s="3" t="s">
        <v>184</v>
      </c>
      <c r="G117" s="77">
        <f t="shared" ref="G117:H117" si="66">G118</f>
        <v>1615.5</v>
      </c>
      <c r="H117" s="77">
        <f t="shared" si="66"/>
        <v>0</v>
      </c>
      <c r="I117" s="77">
        <v>1615.5</v>
      </c>
      <c r="J117" s="77">
        <v>1615.5</v>
      </c>
      <c r="K117" s="77">
        <v>1615.5</v>
      </c>
    </row>
    <row r="118" spans="1:11" ht="30" x14ac:dyDescent="0.2">
      <c r="A118" s="82">
        <v>108</v>
      </c>
      <c r="B118" s="8" t="s">
        <v>254</v>
      </c>
      <c r="C118" s="9" t="s">
        <v>321</v>
      </c>
      <c r="D118" s="9" t="s">
        <v>297</v>
      </c>
      <c r="E118" s="9" t="s">
        <v>12</v>
      </c>
      <c r="F118" s="9" t="s">
        <v>255</v>
      </c>
      <c r="G118" s="76">
        <v>1615.5</v>
      </c>
      <c r="H118" s="76"/>
      <c r="I118" s="76">
        <v>1615.5</v>
      </c>
      <c r="J118" s="10">
        <v>1615.5</v>
      </c>
      <c r="K118" s="10">
        <v>1615.5</v>
      </c>
    </row>
    <row r="119" spans="1:11" s="50" customFormat="1" ht="60" x14ac:dyDescent="0.2">
      <c r="A119" s="82">
        <v>109</v>
      </c>
      <c r="B119" s="14" t="s">
        <v>488</v>
      </c>
      <c r="C119" s="3" t="s">
        <v>321</v>
      </c>
      <c r="D119" s="3" t="s">
        <v>297</v>
      </c>
      <c r="E119" s="3" t="s">
        <v>489</v>
      </c>
      <c r="F119" s="3" t="s">
        <v>184</v>
      </c>
      <c r="G119" s="77">
        <f t="shared" ref="G119:H119" si="67">G120</f>
        <v>161.9</v>
      </c>
      <c r="H119" s="77">
        <f t="shared" si="67"/>
        <v>0</v>
      </c>
      <c r="I119" s="77">
        <v>161.9</v>
      </c>
      <c r="J119" s="77">
        <v>161.9</v>
      </c>
      <c r="K119" s="77">
        <v>161.9</v>
      </c>
    </row>
    <row r="120" spans="1:11" s="50" customFormat="1" ht="30" x14ac:dyDescent="0.2">
      <c r="A120" s="82">
        <v>110</v>
      </c>
      <c r="B120" s="8" t="s">
        <v>254</v>
      </c>
      <c r="C120" s="9" t="s">
        <v>321</v>
      </c>
      <c r="D120" s="9" t="s">
        <v>297</v>
      </c>
      <c r="E120" s="9" t="s">
        <v>489</v>
      </c>
      <c r="F120" s="9" t="s">
        <v>255</v>
      </c>
      <c r="G120" s="76">
        <v>161.9</v>
      </c>
      <c r="H120" s="76"/>
      <c r="I120" s="76">
        <v>161.9</v>
      </c>
      <c r="J120" s="10">
        <v>161.9</v>
      </c>
      <c r="K120" s="10">
        <v>161.9</v>
      </c>
    </row>
    <row r="121" spans="1:11" ht="15" x14ac:dyDescent="0.2">
      <c r="A121" s="82">
        <v>111</v>
      </c>
      <c r="B121" s="8" t="s">
        <v>106</v>
      </c>
      <c r="C121" s="9" t="s">
        <v>321</v>
      </c>
      <c r="D121" s="9" t="s">
        <v>272</v>
      </c>
      <c r="E121" s="9" t="s">
        <v>47</v>
      </c>
      <c r="F121" s="9" t="s">
        <v>184</v>
      </c>
      <c r="G121" s="76">
        <f t="shared" ref="G121:H123" si="68">G122</f>
        <v>90</v>
      </c>
      <c r="H121" s="76">
        <f t="shared" si="68"/>
        <v>0</v>
      </c>
      <c r="I121" s="76">
        <v>90</v>
      </c>
      <c r="J121" s="10">
        <v>0</v>
      </c>
      <c r="K121" s="10">
        <v>0</v>
      </c>
    </row>
    <row r="122" spans="1:11" ht="60" x14ac:dyDescent="0.2">
      <c r="A122" s="82">
        <v>112</v>
      </c>
      <c r="B122" s="8" t="s">
        <v>505</v>
      </c>
      <c r="C122" s="9" t="s">
        <v>321</v>
      </c>
      <c r="D122" s="9" t="s">
        <v>272</v>
      </c>
      <c r="E122" s="3" t="s">
        <v>506</v>
      </c>
      <c r="F122" s="3" t="s">
        <v>184</v>
      </c>
      <c r="G122" s="76">
        <f t="shared" si="68"/>
        <v>90</v>
      </c>
      <c r="H122" s="76">
        <f t="shared" si="68"/>
        <v>0</v>
      </c>
      <c r="I122" s="76">
        <v>90</v>
      </c>
      <c r="J122" s="10">
        <v>0</v>
      </c>
      <c r="K122" s="10">
        <v>0</v>
      </c>
    </row>
    <row r="123" spans="1:11" ht="21.6" customHeight="1" x14ac:dyDescent="0.2">
      <c r="A123" s="82">
        <v>113</v>
      </c>
      <c r="B123" s="8" t="s">
        <v>337</v>
      </c>
      <c r="C123" s="9" t="s">
        <v>321</v>
      </c>
      <c r="D123" s="9" t="s">
        <v>272</v>
      </c>
      <c r="E123" s="9" t="s">
        <v>550</v>
      </c>
      <c r="F123" s="9" t="s">
        <v>184</v>
      </c>
      <c r="G123" s="76">
        <f t="shared" si="68"/>
        <v>90</v>
      </c>
      <c r="H123" s="76">
        <f t="shared" si="68"/>
        <v>0</v>
      </c>
      <c r="I123" s="76">
        <v>90</v>
      </c>
      <c r="J123" s="10">
        <v>0</v>
      </c>
      <c r="K123" s="10">
        <v>0</v>
      </c>
    </row>
    <row r="124" spans="1:11" ht="30" x14ac:dyDescent="0.2">
      <c r="A124" s="82">
        <v>114</v>
      </c>
      <c r="B124" s="8" t="s">
        <v>254</v>
      </c>
      <c r="C124" s="9" t="s">
        <v>321</v>
      </c>
      <c r="D124" s="9" t="s">
        <v>272</v>
      </c>
      <c r="E124" s="9" t="s">
        <v>550</v>
      </c>
      <c r="F124" s="9" t="s">
        <v>255</v>
      </c>
      <c r="G124" s="76">
        <v>90</v>
      </c>
      <c r="H124" s="76"/>
      <c r="I124" s="76">
        <v>90</v>
      </c>
      <c r="J124" s="10">
        <v>0</v>
      </c>
      <c r="K124" s="10">
        <v>0</v>
      </c>
    </row>
    <row r="125" spans="1:11" ht="23.25" customHeight="1" x14ac:dyDescent="0.2">
      <c r="A125" s="82">
        <v>115</v>
      </c>
      <c r="B125" s="8" t="s">
        <v>185</v>
      </c>
      <c r="C125" s="9" t="s">
        <v>321</v>
      </c>
      <c r="D125" s="9" t="s">
        <v>151</v>
      </c>
      <c r="E125" s="9" t="s">
        <v>47</v>
      </c>
      <c r="F125" s="9" t="s">
        <v>184</v>
      </c>
      <c r="G125" s="76">
        <f>G126</f>
        <v>19745</v>
      </c>
      <c r="H125" s="76">
        <f t="shared" ref="H125" si="69">H126</f>
        <v>0</v>
      </c>
      <c r="I125" s="76">
        <v>19745</v>
      </c>
      <c r="J125" s="76">
        <v>17419</v>
      </c>
      <c r="K125" s="76">
        <v>17857</v>
      </c>
    </row>
    <row r="126" spans="1:11" ht="45" x14ac:dyDescent="0.2">
      <c r="A126" s="82">
        <v>116</v>
      </c>
      <c r="B126" s="13" t="s">
        <v>514</v>
      </c>
      <c r="C126" s="9" t="s">
        <v>321</v>
      </c>
      <c r="D126" s="9" t="s">
        <v>151</v>
      </c>
      <c r="E126" s="9" t="s">
        <v>161</v>
      </c>
      <c r="F126" s="9" t="s">
        <v>184</v>
      </c>
      <c r="G126" s="76">
        <f>G127+G136</f>
        <v>19745</v>
      </c>
      <c r="H126" s="76">
        <f t="shared" ref="H126" si="70">H127+H136</f>
        <v>0</v>
      </c>
      <c r="I126" s="76">
        <v>19745</v>
      </c>
      <c r="J126" s="76">
        <v>17419</v>
      </c>
      <c r="K126" s="76">
        <v>17857</v>
      </c>
    </row>
    <row r="127" spans="1:11" ht="30" x14ac:dyDescent="0.2">
      <c r="A127" s="82">
        <v>117</v>
      </c>
      <c r="B127" s="8" t="s">
        <v>298</v>
      </c>
      <c r="C127" s="9" t="s">
        <v>321</v>
      </c>
      <c r="D127" s="9" t="s">
        <v>151</v>
      </c>
      <c r="E127" s="9" t="s">
        <v>162</v>
      </c>
      <c r="F127" s="9" t="s">
        <v>184</v>
      </c>
      <c r="G127" s="76">
        <f>G130+G134+G128</f>
        <v>17245</v>
      </c>
      <c r="H127" s="76">
        <f t="shared" ref="H127" si="71">H130+H134+H128</f>
        <v>0</v>
      </c>
      <c r="I127" s="76">
        <v>17245</v>
      </c>
      <c r="J127" s="76">
        <v>17159</v>
      </c>
      <c r="K127" s="76">
        <v>17857</v>
      </c>
    </row>
    <row r="128" spans="1:11" s="50" customFormat="1" ht="84.75" customHeight="1" x14ac:dyDescent="0.2">
      <c r="A128" s="82">
        <v>118</v>
      </c>
      <c r="B128" s="8" t="s">
        <v>585</v>
      </c>
      <c r="C128" s="9" t="s">
        <v>321</v>
      </c>
      <c r="D128" s="9" t="s">
        <v>151</v>
      </c>
      <c r="E128" s="9">
        <v>1310310000</v>
      </c>
      <c r="F128" s="9" t="s">
        <v>184</v>
      </c>
      <c r="G128" s="76">
        <f>G129</f>
        <v>360</v>
      </c>
      <c r="H128" s="76">
        <f t="shared" ref="H128" si="72">H129</f>
        <v>0</v>
      </c>
      <c r="I128" s="76">
        <v>360</v>
      </c>
      <c r="J128" s="76">
        <v>0</v>
      </c>
      <c r="K128" s="76">
        <v>0</v>
      </c>
    </row>
    <row r="129" spans="1:11" s="50" customFormat="1" ht="30" x14ac:dyDescent="0.2">
      <c r="A129" s="82">
        <v>119</v>
      </c>
      <c r="B129" s="8" t="s">
        <v>254</v>
      </c>
      <c r="C129" s="9" t="s">
        <v>321</v>
      </c>
      <c r="D129" s="9" t="s">
        <v>151</v>
      </c>
      <c r="E129" s="9">
        <v>1310310000</v>
      </c>
      <c r="F129" s="9" t="s">
        <v>255</v>
      </c>
      <c r="G129" s="76">
        <v>360</v>
      </c>
      <c r="H129" s="76"/>
      <c r="I129" s="76">
        <v>360</v>
      </c>
      <c r="J129" s="76">
        <v>0</v>
      </c>
      <c r="K129" s="76">
        <v>0</v>
      </c>
    </row>
    <row r="130" spans="1:11" s="32" customFormat="1" ht="33" customHeight="1" x14ac:dyDescent="0.2">
      <c r="A130" s="82">
        <v>120</v>
      </c>
      <c r="B130" s="8" t="s">
        <v>422</v>
      </c>
      <c r="C130" s="9" t="s">
        <v>321</v>
      </c>
      <c r="D130" s="9" t="s">
        <v>151</v>
      </c>
      <c r="E130" s="9" t="s">
        <v>423</v>
      </c>
      <c r="F130" s="9" t="s">
        <v>184</v>
      </c>
      <c r="G130" s="76">
        <f t="shared" ref="G130:H130" si="73">G131+G132+G133</f>
        <v>16385</v>
      </c>
      <c r="H130" s="76">
        <f t="shared" si="73"/>
        <v>0</v>
      </c>
      <c r="I130" s="76">
        <v>16385</v>
      </c>
      <c r="J130" s="10">
        <v>16634</v>
      </c>
      <c r="K130" s="10">
        <v>17307</v>
      </c>
    </row>
    <row r="131" spans="1:11" s="32" customFormat="1" ht="27.75" customHeight="1" x14ac:dyDescent="0.2">
      <c r="A131" s="82">
        <v>121</v>
      </c>
      <c r="B131" s="8" t="s">
        <v>306</v>
      </c>
      <c r="C131" s="9" t="s">
        <v>321</v>
      </c>
      <c r="D131" s="9" t="s">
        <v>151</v>
      </c>
      <c r="E131" s="9" t="s">
        <v>423</v>
      </c>
      <c r="F131" s="9" t="s">
        <v>307</v>
      </c>
      <c r="G131" s="76">
        <v>12958</v>
      </c>
      <c r="H131" s="76"/>
      <c r="I131" s="76">
        <v>12958</v>
      </c>
      <c r="J131" s="10">
        <v>13704</v>
      </c>
      <c r="K131" s="10">
        <v>14297</v>
      </c>
    </row>
    <row r="132" spans="1:11" s="32" customFormat="1" ht="30" x14ac:dyDescent="0.2">
      <c r="A132" s="82">
        <v>122</v>
      </c>
      <c r="B132" s="8" t="s">
        <v>254</v>
      </c>
      <c r="C132" s="9" t="s">
        <v>321</v>
      </c>
      <c r="D132" s="9" t="s">
        <v>151</v>
      </c>
      <c r="E132" s="9" t="s">
        <v>423</v>
      </c>
      <c r="F132" s="9" t="s">
        <v>255</v>
      </c>
      <c r="G132" s="76">
        <v>3426</v>
      </c>
      <c r="H132" s="76"/>
      <c r="I132" s="76">
        <v>3426</v>
      </c>
      <c r="J132" s="10">
        <v>2929</v>
      </c>
      <c r="K132" s="10">
        <v>3009</v>
      </c>
    </row>
    <row r="133" spans="1:11" s="40" customFormat="1" ht="15" x14ac:dyDescent="0.2">
      <c r="A133" s="82">
        <v>123</v>
      </c>
      <c r="B133" s="8" t="s">
        <v>276</v>
      </c>
      <c r="C133" s="9" t="s">
        <v>321</v>
      </c>
      <c r="D133" s="9" t="s">
        <v>151</v>
      </c>
      <c r="E133" s="9" t="s">
        <v>423</v>
      </c>
      <c r="F133" s="9" t="s">
        <v>67</v>
      </c>
      <c r="G133" s="76">
        <v>1</v>
      </c>
      <c r="H133" s="76"/>
      <c r="I133" s="76">
        <v>1</v>
      </c>
      <c r="J133" s="10">
        <v>1</v>
      </c>
      <c r="K133" s="10">
        <v>1</v>
      </c>
    </row>
    <row r="134" spans="1:11" s="36" customFormat="1" ht="45" x14ac:dyDescent="0.2">
      <c r="A134" s="82">
        <v>124</v>
      </c>
      <c r="B134" s="8" t="s">
        <v>426</v>
      </c>
      <c r="C134" s="9" t="s">
        <v>321</v>
      </c>
      <c r="D134" s="9" t="s">
        <v>151</v>
      </c>
      <c r="E134" s="9">
        <v>1310510000</v>
      </c>
      <c r="F134" s="9" t="s">
        <v>184</v>
      </c>
      <c r="G134" s="76">
        <f t="shared" ref="G134:H134" si="74">G135</f>
        <v>500</v>
      </c>
      <c r="H134" s="76">
        <f t="shared" si="74"/>
        <v>0</v>
      </c>
      <c r="I134" s="76">
        <v>500</v>
      </c>
      <c r="J134" s="76">
        <v>525</v>
      </c>
      <c r="K134" s="76">
        <v>550</v>
      </c>
    </row>
    <row r="135" spans="1:11" s="36" customFormat="1" ht="33" customHeight="1" x14ac:dyDescent="0.2">
      <c r="A135" s="82">
        <v>125</v>
      </c>
      <c r="B135" s="8" t="s">
        <v>254</v>
      </c>
      <c r="C135" s="9" t="s">
        <v>321</v>
      </c>
      <c r="D135" s="9" t="s">
        <v>151</v>
      </c>
      <c r="E135" s="9">
        <v>1310510000</v>
      </c>
      <c r="F135" s="9" t="s">
        <v>255</v>
      </c>
      <c r="G135" s="76">
        <v>500</v>
      </c>
      <c r="H135" s="76"/>
      <c r="I135" s="76">
        <v>500</v>
      </c>
      <c r="J135" s="76">
        <v>525</v>
      </c>
      <c r="K135" s="76">
        <v>550</v>
      </c>
    </row>
    <row r="136" spans="1:11" s="50" customFormat="1" ht="33" customHeight="1" x14ac:dyDescent="0.2">
      <c r="A136" s="82">
        <v>126</v>
      </c>
      <c r="B136" s="8" t="s">
        <v>388</v>
      </c>
      <c r="C136" s="9" t="s">
        <v>321</v>
      </c>
      <c r="D136" s="9" t="s">
        <v>151</v>
      </c>
      <c r="E136" s="9">
        <v>1330000000</v>
      </c>
      <c r="F136" s="9" t="s">
        <v>184</v>
      </c>
      <c r="G136" s="76">
        <f>G137+G139</f>
        <v>2500</v>
      </c>
      <c r="H136" s="76">
        <f t="shared" ref="H136" si="75">H137+H139</f>
        <v>0</v>
      </c>
      <c r="I136" s="76">
        <v>2500</v>
      </c>
      <c r="J136" s="76">
        <v>260</v>
      </c>
      <c r="K136" s="76">
        <v>0</v>
      </c>
    </row>
    <row r="137" spans="1:11" s="50" customFormat="1" ht="30" x14ac:dyDescent="0.2">
      <c r="A137" s="82">
        <v>127</v>
      </c>
      <c r="B137" s="53" t="s">
        <v>598</v>
      </c>
      <c r="C137" s="9" t="s">
        <v>321</v>
      </c>
      <c r="D137" s="9" t="s">
        <v>151</v>
      </c>
      <c r="E137" s="9">
        <v>1330810000</v>
      </c>
      <c r="F137" s="9" t="s">
        <v>184</v>
      </c>
      <c r="G137" s="76">
        <f>G138</f>
        <v>2500</v>
      </c>
      <c r="H137" s="76">
        <f t="shared" ref="H137" si="76">H138</f>
        <v>0</v>
      </c>
      <c r="I137" s="76">
        <v>2500</v>
      </c>
      <c r="J137" s="76">
        <v>0</v>
      </c>
      <c r="K137" s="76">
        <v>0</v>
      </c>
    </row>
    <row r="138" spans="1:11" s="50" customFormat="1" ht="33" customHeight="1" x14ac:dyDescent="0.2">
      <c r="A138" s="82">
        <v>128</v>
      </c>
      <c r="B138" s="8" t="s">
        <v>254</v>
      </c>
      <c r="C138" s="9" t="s">
        <v>321</v>
      </c>
      <c r="D138" s="9" t="s">
        <v>151</v>
      </c>
      <c r="E138" s="9">
        <v>1330810000</v>
      </c>
      <c r="F138" s="9" t="s">
        <v>255</v>
      </c>
      <c r="G138" s="76">
        <v>2500</v>
      </c>
      <c r="H138" s="76"/>
      <c r="I138" s="76">
        <v>2500</v>
      </c>
      <c r="J138" s="76">
        <v>0</v>
      </c>
      <c r="K138" s="76">
        <v>0</v>
      </c>
    </row>
    <row r="139" spans="1:11" s="50" customFormat="1" ht="48.75" customHeight="1" x14ac:dyDescent="0.2">
      <c r="A139" s="82">
        <v>129</v>
      </c>
      <c r="B139" s="53" t="s">
        <v>599</v>
      </c>
      <c r="C139" s="9" t="s">
        <v>321</v>
      </c>
      <c r="D139" s="9" t="s">
        <v>151</v>
      </c>
      <c r="E139" s="9">
        <v>1331010000</v>
      </c>
      <c r="F139" s="9" t="s">
        <v>184</v>
      </c>
      <c r="G139" s="76">
        <f>G140</f>
        <v>0</v>
      </c>
      <c r="H139" s="76">
        <f t="shared" ref="H139" si="77">H140</f>
        <v>0</v>
      </c>
      <c r="I139" s="76">
        <v>0</v>
      </c>
      <c r="J139" s="76">
        <v>260</v>
      </c>
      <c r="K139" s="76">
        <v>0</v>
      </c>
    </row>
    <row r="140" spans="1:11" s="50" customFormat="1" ht="33" customHeight="1" x14ac:dyDescent="0.2">
      <c r="A140" s="82">
        <v>130</v>
      </c>
      <c r="B140" s="8" t="s">
        <v>254</v>
      </c>
      <c r="C140" s="9" t="s">
        <v>321</v>
      </c>
      <c r="D140" s="9" t="s">
        <v>151</v>
      </c>
      <c r="E140" s="9">
        <v>1331010000</v>
      </c>
      <c r="F140" s="9" t="s">
        <v>255</v>
      </c>
      <c r="G140" s="76">
        <v>0</v>
      </c>
      <c r="H140" s="76"/>
      <c r="I140" s="76">
        <v>0</v>
      </c>
      <c r="J140" s="76">
        <v>260</v>
      </c>
      <c r="K140" s="76">
        <v>0</v>
      </c>
    </row>
    <row r="141" spans="1:11" ht="21.75" customHeight="1" x14ac:dyDescent="0.2">
      <c r="A141" s="82">
        <v>131</v>
      </c>
      <c r="B141" s="8" t="s">
        <v>98</v>
      </c>
      <c r="C141" s="9" t="s">
        <v>321</v>
      </c>
      <c r="D141" s="9" t="s">
        <v>368</v>
      </c>
      <c r="E141" s="9" t="s">
        <v>47</v>
      </c>
      <c r="F141" s="9" t="s">
        <v>184</v>
      </c>
      <c r="G141" s="76">
        <f t="shared" ref="G141:H142" si="78">G142</f>
        <v>86340</v>
      </c>
      <c r="H141" s="76" t="e">
        <f t="shared" si="78"/>
        <v>#REF!</v>
      </c>
      <c r="I141" s="76">
        <v>86679</v>
      </c>
      <c r="J141" s="10">
        <v>28865</v>
      </c>
      <c r="K141" s="10">
        <v>0</v>
      </c>
    </row>
    <row r="142" spans="1:11" ht="45" x14ac:dyDescent="0.2">
      <c r="A142" s="82">
        <v>132</v>
      </c>
      <c r="B142" s="8" t="s">
        <v>514</v>
      </c>
      <c r="C142" s="9" t="s">
        <v>321</v>
      </c>
      <c r="D142" s="9" t="s">
        <v>368</v>
      </c>
      <c r="E142" s="9" t="s">
        <v>161</v>
      </c>
      <c r="F142" s="9" t="s">
        <v>184</v>
      </c>
      <c r="G142" s="76">
        <f>G143</f>
        <v>86340</v>
      </c>
      <c r="H142" s="76" t="e">
        <f t="shared" si="78"/>
        <v>#REF!</v>
      </c>
      <c r="I142" s="76">
        <v>86679</v>
      </c>
      <c r="J142" s="10">
        <v>28865</v>
      </c>
      <c r="K142" s="10">
        <v>0</v>
      </c>
    </row>
    <row r="143" spans="1:11" ht="59.25" customHeight="1" x14ac:dyDescent="0.2">
      <c r="A143" s="82">
        <v>133</v>
      </c>
      <c r="B143" s="8" t="s">
        <v>159</v>
      </c>
      <c r="C143" s="9" t="s">
        <v>321</v>
      </c>
      <c r="D143" s="9" t="s">
        <v>368</v>
      </c>
      <c r="E143" s="9" t="s">
        <v>249</v>
      </c>
      <c r="F143" s="9" t="s">
        <v>184</v>
      </c>
      <c r="G143" s="76">
        <f>G144+G146+G152+G150+G148</f>
        <v>86340</v>
      </c>
      <c r="H143" s="85" t="e">
        <f t="shared" ref="H143" si="79">H144+H146+H152+H150+H148</f>
        <v>#REF!</v>
      </c>
      <c r="I143" s="85">
        <v>86679</v>
      </c>
      <c r="J143" s="85">
        <v>28865</v>
      </c>
      <c r="K143" s="85">
        <v>0</v>
      </c>
    </row>
    <row r="144" spans="1:11" ht="39.75" customHeight="1" x14ac:dyDescent="0.2">
      <c r="A144" s="82">
        <v>134</v>
      </c>
      <c r="B144" s="8" t="s">
        <v>110</v>
      </c>
      <c r="C144" s="9" t="s">
        <v>321</v>
      </c>
      <c r="D144" s="9" t="s">
        <v>368</v>
      </c>
      <c r="E144" s="9" t="s">
        <v>251</v>
      </c>
      <c r="F144" s="9" t="s">
        <v>184</v>
      </c>
      <c r="G144" s="76">
        <f t="shared" ref="G144:H144" si="80">G145</f>
        <v>7000</v>
      </c>
      <c r="H144" s="76">
        <f t="shared" si="80"/>
        <v>0</v>
      </c>
      <c r="I144" s="76">
        <v>7000</v>
      </c>
      <c r="J144" s="10">
        <v>0</v>
      </c>
      <c r="K144" s="10">
        <v>0</v>
      </c>
    </row>
    <row r="145" spans="1:11" ht="42.75" customHeight="1" x14ac:dyDescent="0.2">
      <c r="A145" s="82">
        <v>135</v>
      </c>
      <c r="B145" s="8" t="s">
        <v>254</v>
      </c>
      <c r="C145" s="9" t="s">
        <v>321</v>
      </c>
      <c r="D145" s="9" t="s">
        <v>368</v>
      </c>
      <c r="E145" s="9" t="s">
        <v>251</v>
      </c>
      <c r="F145" s="9" t="s">
        <v>255</v>
      </c>
      <c r="G145" s="76">
        <v>7000</v>
      </c>
      <c r="H145" s="76"/>
      <c r="I145" s="76">
        <v>7000</v>
      </c>
      <c r="J145" s="10">
        <v>0</v>
      </c>
      <c r="K145" s="10">
        <v>0</v>
      </c>
    </row>
    <row r="146" spans="1:11" s="50" customFormat="1" ht="54" customHeight="1" x14ac:dyDescent="0.2">
      <c r="A146" s="82">
        <v>136</v>
      </c>
      <c r="B146" s="8" t="s">
        <v>475</v>
      </c>
      <c r="C146" s="9" t="s">
        <v>321</v>
      </c>
      <c r="D146" s="9" t="s">
        <v>368</v>
      </c>
      <c r="E146" s="9" t="s">
        <v>334</v>
      </c>
      <c r="F146" s="9" t="s">
        <v>184</v>
      </c>
      <c r="G146" s="76">
        <f t="shared" ref="G146:H146" si="81">G147</f>
        <v>70079</v>
      </c>
      <c r="H146" s="76" t="e">
        <f t="shared" si="81"/>
        <v>#REF!</v>
      </c>
      <c r="I146" s="76">
        <v>70283.399999999994</v>
      </c>
      <c r="J146" s="10">
        <v>28865</v>
      </c>
      <c r="K146" s="10">
        <v>0</v>
      </c>
    </row>
    <row r="147" spans="1:11" s="50" customFormat="1" ht="42.75" customHeight="1" x14ac:dyDescent="0.2">
      <c r="A147" s="82">
        <v>137</v>
      </c>
      <c r="B147" s="8" t="s">
        <v>254</v>
      </c>
      <c r="C147" s="9" t="s">
        <v>321</v>
      </c>
      <c r="D147" s="9" t="s">
        <v>368</v>
      </c>
      <c r="E147" s="9" t="s">
        <v>334</v>
      </c>
      <c r="F147" s="9" t="s">
        <v>255</v>
      </c>
      <c r="G147" s="76">
        <v>70079</v>
      </c>
      <c r="H147" s="76" t="e">
        <f>#REF!</f>
        <v>#REF!</v>
      </c>
      <c r="I147" s="76">
        <v>70283.399999999994</v>
      </c>
      <c r="J147" s="10">
        <v>28865</v>
      </c>
      <c r="K147" s="10">
        <v>0</v>
      </c>
    </row>
    <row r="148" spans="1:11" s="50" customFormat="1" ht="36" customHeight="1" x14ac:dyDescent="0.2">
      <c r="A148" s="82">
        <v>138</v>
      </c>
      <c r="B148" s="88" t="s">
        <v>633</v>
      </c>
      <c r="C148" s="84" t="s">
        <v>321</v>
      </c>
      <c r="D148" s="84" t="s">
        <v>368</v>
      </c>
      <c r="E148" s="84" t="s">
        <v>632</v>
      </c>
      <c r="F148" s="84" t="s">
        <v>184</v>
      </c>
      <c r="G148" s="85">
        <f>G149</f>
        <v>0</v>
      </c>
      <c r="H148" s="85" t="e">
        <f t="shared" ref="H148" si="82">H149</f>
        <v>#REF!</v>
      </c>
      <c r="I148" s="85">
        <v>134.6</v>
      </c>
      <c r="J148" s="85">
        <v>0</v>
      </c>
      <c r="K148" s="85">
        <v>0</v>
      </c>
    </row>
    <row r="149" spans="1:11" s="50" customFormat="1" ht="33" customHeight="1" x14ac:dyDescent="0.2">
      <c r="A149" s="82">
        <v>139</v>
      </c>
      <c r="B149" s="86" t="s">
        <v>207</v>
      </c>
      <c r="C149" s="84" t="s">
        <v>321</v>
      </c>
      <c r="D149" s="84" t="s">
        <v>368</v>
      </c>
      <c r="E149" s="84" t="s">
        <v>632</v>
      </c>
      <c r="F149" s="84" t="s">
        <v>103</v>
      </c>
      <c r="G149" s="85">
        <v>0</v>
      </c>
      <c r="H149" s="85" t="e">
        <f>#REF!</f>
        <v>#REF!</v>
      </c>
      <c r="I149" s="85">
        <v>134.6</v>
      </c>
      <c r="J149" s="85">
        <v>0</v>
      </c>
      <c r="K149" s="85">
        <v>0</v>
      </c>
    </row>
    <row r="150" spans="1:11" s="50" customFormat="1" ht="51" customHeight="1" x14ac:dyDescent="0.2">
      <c r="A150" s="82">
        <v>140</v>
      </c>
      <c r="B150" s="8" t="s">
        <v>615</v>
      </c>
      <c r="C150" s="9" t="s">
        <v>321</v>
      </c>
      <c r="D150" s="9" t="s">
        <v>368</v>
      </c>
      <c r="E150" s="3" t="s">
        <v>616</v>
      </c>
      <c r="F150" s="3" t="s">
        <v>184</v>
      </c>
      <c r="G150" s="76">
        <f>G151</f>
        <v>4993</v>
      </c>
      <c r="H150" s="76">
        <f t="shared" ref="H150" si="83">H151</f>
        <v>0</v>
      </c>
      <c r="I150" s="76">
        <v>4993</v>
      </c>
      <c r="J150" s="76">
        <v>0</v>
      </c>
      <c r="K150" s="76">
        <v>0</v>
      </c>
    </row>
    <row r="151" spans="1:11" s="50" customFormat="1" ht="42.75" customHeight="1" x14ac:dyDescent="0.2">
      <c r="A151" s="82">
        <v>141</v>
      </c>
      <c r="B151" s="14" t="s">
        <v>254</v>
      </c>
      <c r="C151" s="9" t="s">
        <v>321</v>
      </c>
      <c r="D151" s="9" t="s">
        <v>368</v>
      </c>
      <c r="E151" s="3" t="s">
        <v>616</v>
      </c>
      <c r="F151" s="3" t="s">
        <v>255</v>
      </c>
      <c r="G151" s="76">
        <v>4993</v>
      </c>
      <c r="H151" s="76"/>
      <c r="I151" s="76">
        <v>4993</v>
      </c>
      <c r="J151" s="76">
        <v>0</v>
      </c>
      <c r="K151" s="76">
        <v>0</v>
      </c>
    </row>
    <row r="152" spans="1:11" s="25" customFormat="1" ht="52.15" customHeight="1" x14ac:dyDescent="0.2">
      <c r="A152" s="82">
        <v>142</v>
      </c>
      <c r="B152" s="14" t="s">
        <v>499</v>
      </c>
      <c r="C152" s="9" t="s">
        <v>321</v>
      </c>
      <c r="D152" s="3" t="s">
        <v>368</v>
      </c>
      <c r="E152" s="3">
        <v>1321216000</v>
      </c>
      <c r="F152" s="3" t="s">
        <v>184</v>
      </c>
      <c r="G152" s="76">
        <f t="shared" ref="G152:H152" si="84">G153</f>
        <v>4268</v>
      </c>
      <c r="H152" s="76">
        <f t="shared" si="84"/>
        <v>0</v>
      </c>
      <c r="I152" s="76">
        <v>4268</v>
      </c>
      <c r="J152" s="10">
        <v>0</v>
      </c>
      <c r="K152" s="10">
        <v>0</v>
      </c>
    </row>
    <row r="153" spans="1:11" s="25" customFormat="1" ht="30.75" customHeight="1" x14ac:dyDescent="0.2">
      <c r="A153" s="82">
        <v>143</v>
      </c>
      <c r="B153" s="14" t="s">
        <v>207</v>
      </c>
      <c r="C153" s="9" t="s">
        <v>321</v>
      </c>
      <c r="D153" s="3" t="s">
        <v>368</v>
      </c>
      <c r="E153" s="3">
        <v>1321216000</v>
      </c>
      <c r="F153" s="3" t="s">
        <v>103</v>
      </c>
      <c r="G153" s="76">
        <v>4268</v>
      </c>
      <c r="H153" s="76"/>
      <c r="I153" s="76">
        <v>4268</v>
      </c>
      <c r="J153" s="10">
        <v>0</v>
      </c>
      <c r="K153" s="10">
        <v>0</v>
      </c>
    </row>
    <row r="154" spans="1:11" ht="35.25" customHeight="1" x14ac:dyDescent="0.2">
      <c r="A154" s="82">
        <v>144</v>
      </c>
      <c r="B154" s="8" t="s">
        <v>195</v>
      </c>
      <c r="C154" s="9" t="s">
        <v>321</v>
      </c>
      <c r="D154" s="9" t="s">
        <v>196</v>
      </c>
      <c r="E154" s="9" t="s">
        <v>47</v>
      </c>
      <c r="F154" s="9" t="s">
        <v>184</v>
      </c>
      <c r="G154" s="76">
        <f t="shared" ref="G154:H154" si="85">G155</f>
        <v>4132</v>
      </c>
      <c r="H154" s="76">
        <f t="shared" si="85"/>
        <v>0</v>
      </c>
      <c r="I154" s="76">
        <v>4132</v>
      </c>
      <c r="J154" s="10">
        <v>39080</v>
      </c>
      <c r="K154" s="10">
        <v>17559</v>
      </c>
    </row>
    <row r="155" spans="1:11" ht="45" x14ac:dyDescent="0.2">
      <c r="A155" s="82">
        <v>145</v>
      </c>
      <c r="B155" s="8" t="s">
        <v>515</v>
      </c>
      <c r="C155" s="9" t="s">
        <v>321</v>
      </c>
      <c r="D155" s="9" t="s">
        <v>196</v>
      </c>
      <c r="E155" s="9" t="s">
        <v>198</v>
      </c>
      <c r="F155" s="9" t="s">
        <v>184</v>
      </c>
      <c r="G155" s="76">
        <f t="shared" ref="G155:H155" si="86">G156+G158+G160</f>
        <v>4132</v>
      </c>
      <c r="H155" s="76">
        <f t="shared" si="86"/>
        <v>0</v>
      </c>
      <c r="I155" s="76">
        <v>4132</v>
      </c>
      <c r="J155" s="76">
        <v>39080</v>
      </c>
      <c r="K155" s="76">
        <v>17559</v>
      </c>
    </row>
    <row r="156" spans="1:11" ht="30" x14ac:dyDescent="0.2">
      <c r="A156" s="82">
        <v>146</v>
      </c>
      <c r="B156" s="8" t="s">
        <v>300</v>
      </c>
      <c r="C156" s="9" t="s">
        <v>321</v>
      </c>
      <c r="D156" s="9" t="s">
        <v>196</v>
      </c>
      <c r="E156" s="9" t="s">
        <v>342</v>
      </c>
      <c r="F156" s="9" t="s">
        <v>184</v>
      </c>
      <c r="G156" s="76">
        <f t="shared" ref="G156:H156" si="87">G157</f>
        <v>2175</v>
      </c>
      <c r="H156" s="76">
        <f t="shared" si="87"/>
        <v>0</v>
      </c>
      <c r="I156" s="76">
        <v>2175</v>
      </c>
      <c r="J156" s="76">
        <v>5975</v>
      </c>
      <c r="K156" s="76">
        <v>6174</v>
      </c>
    </row>
    <row r="157" spans="1:11" ht="30" x14ac:dyDescent="0.2">
      <c r="A157" s="82">
        <v>147</v>
      </c>
      <c r="B157" s="8" t="s">
        <v>254</v>
      </c>
      <c r="C157" s="9" t="s">
        <v>321</v>
      </c>
      <c r="D157" s="9" t="s">
        <v>196</v>
      </c>
      <c r="E157" s="9" t="s">
        <v>342</v>
      </c>
      <c r="F157" s="9" t="s">
        <v>255</v>
      </c>
      <c r="G157" s="76">
        <v>2175</v>
      </c>
      <c r="H157" s="76"/>
      <c r="I157" s="76">
        <v>2175</v>
      </c>
      <c r="J157" s="76">
        <v>5975</v>
      </c>
      <c r="K157" s="76">
        <v>6174</v>
      </c>
    </row>
    <row r="158" spans="1:11" ht="45" x14ac:dyDescent="0.2">
      <c r="A158" s="82">
        <v>148</v>
      </c>
      <c r="B158" s="8" t="s">
        <v>7</v>
      </c>
      <c r="C158" s="9" t="s">
        <v>321</v>
      </c>
      <c r="D158" s="9" t="s">
        <v>196</v>
      </c>
      <c r="E158" s="9" t="s">
        <v>301</v>
      </c>
      <c r="F158" s="9" t="s">
        <v>184</v>
      </c>
      <c r="G158" s="76">
        <f t="shared" ref="G158:H158" si="88">G159</f>
        <v>195</v>
      </c>
      <c r="H158" s="76">
        <f t="shared" si="88"/>
        <v>0</v>
      </c>
      <c r="I158" s="76">
        <v>195</v>
      </c>
      <c r="J158" s="76">
        <v>215</v>
      </c>
      <c r="K158" s="76">
        <v>435</v>
      </c>
    </row>
    <row r="159" spans="1:11" ht="30" x14ac:dyDescent="0.2">
      <c r="A159" s="82">
        <v>149</v>
      </c>
      <c r="B159" s="8" t="s">
        <v>254</v>
      </c>
      <c r="C159" s="9" t="s">
        <v>321</v>
      </c>
      <c r="D159" s="9" t="s">
        <v>196</v>
      </c>
      <c r="E159" s="9" t="s">
        <v>301</v>
      </c>
      <c r="F159" s="9" t="s">
        <v>255</v>
      </c>
      <c r="G159" s="76">
        <v>195</v>
      </c>
      <c r="H159" s="76"/>
      <c r="I159" s="76">
        <v>195</v>
      </c>
      <c r="J159" s="76">
        <v>215</v>
      </c>
      <c r="K159" s="76">
        <v>435</v>
      </c>
    </row>
    <row r="160" spans="1:11" ht="45" x14ac:dyDescent="0.2">
      <c r="A160" s="82">
        <v>150</v>
      </c>
      <c r="B160" s="8" t="s">
        <v>197</v>
      </c>
      <c r="C160" s="9" t="s">
        <v>321</v>
      </c>
      <c r="D160" s="9" t="s">
        <v>196</v>
      </c>
      <c r="E160" s="9" t="s">
        <v>80</v>
      </c>
      <c r="F160" s="9" t="s">
        <v>184</v>
      </c>
      <c r="G160" s="76">
        <f t="shared" ref="G160:H160" si="89">G161</f>
        <v>1762</v>
      </c>
      <c r="H160" s="76">
        <f t="shared" si="89"/>
        <v>0</v>
      </c>
      <c r="I160" s="76">
        <v>1762</v>
      </c>
      <c r="J160" s="76">
        <v>32890</v>
      </c>
      <c r="K160" s="76">
        <v>10950</v>
      </c>
    </row>
    <row r="161" spans="1:11" ht="42" customHeight="1" x14ac:dyDescent="0.2">
      <c r="A161" s="82">
        <v>151</v>
      </c>
      <c r="B161" s="8" t="s">
        <v>254</v>
      </c>
      <c r="C161" s="9" t="s">
        <v>321</v>
      </c>
      <c r="D161" s="9" t="s">
        <v>196</v>
      </c>
      <c r="E161" s="9" t="s">
        <v>80</v>
      </c>
      <c r="F161" s="9" t="s">
        <v>255</v>
      </c>
      <c r="G161" s="76">
        <v>1762</v>
      </c>
      <c r="H161" s="76"/>
      <c r="I161" s="76">
        <v>1762</v>
      </c>
      <c r="J161" s="76">
        <v>32890</v>
      </c>
      <c r="K161" s="76">
        <v>10950</v>
      </c>
    </row>
    <row r="162" spans="1:11" ht="19.899999999999999" customHeight="1" x14ac:dyDescent="0.2">
      <c r="A162" s="82">
        <v>152</v>
      </c>
      <c r="B162" s="8" t="s">
        <v>222</v>
      </c>
      <c r="C162" s="9" t="s">
        <v>321</v>
      </c>
      <c r="D162" s="9" t="s">
        <v>122</v>
      </c>
      <c r="E162" s="9" t="s">
        <v>47</v>
      </c>
      <c r="F162" s="9" t="s">
        <v>184</v>
      </c>
      <c r="G162" s="76">
        <f t="shared" ref="G162:H162" si="90">G170+G163</f>
        <v>2386</v>
      </c>
      <c r="H162" s="76">
        <f t="shared" si="90"/>
        <v>0</v>
      </c>
      <c r="I162" s="76">
        <v>2386</v>
      </c>
      <c r="J162" s="76">
        <v>3400</v>
      </c>
      <c r="K162" s="76">
        <v>3500</v>
      </c>
    </row>
    <row r="163" spans="1:11" ht="45" x14ac:dyDescent="0.2">
      <c r="A163" s="82">
        <v>153</v>
      </c>
      <c r="B163" s="8" t="s">
        <v>516</v>
      </c>
      <c r="C163" s="9" t="s">
        <v>321</v>
      </c>
      <c r="D163" s="9" t="s">
        <v>122</v>
      </c>
      <c r="E163" s="9" t="s">
        <v>335</v>
      </c>
      <c r="F163" s="9" t="s">
        <v>184</v>
      </c>
      <c r="G163" s="76">
        <f t="shared" ref="G163:H163" si="91">G164+G167</f>
        <v>886</v>
      </c>
      <c r="H163" s="76">
        <f t="shared" si="91"/>
        <v>0</v>
      </c>
      <c r="I163" s="76">
        <v>886</v>
      </c>
      <c r="J163" s="76">
        <v>900</v>
      </c>
      <c r="K163" s="76">
        <v>1000</v>
      </c>
    </row>
    <row r="164" spans="1:11" ht="30" x14ac:dyDescent="0.2">
      <c r="A164" s="82">
        <v>154</v>
      </c>
      <c r="B164" s="8" t="s">
        <v>332</v>
      </c>
      <c r="C164" s="9" t="s">
        <v>321</v>
      </c>
      <c r="D164" s="9" t="s">
        <v>122</v>
      </c>
      <c r="E164" s="9" t="s">
        <v>336</v>
      </c>
      <c r="F164" s="9" t="s">
        <v>184</v>
      </c>
      <c r="G164" s="76">
        <f t="shared" ref="G164:H164" si="92">G165</f>
        <v>766</v>
      </c>
      <c r="H164" s="76">
        <f t="shared" si="92"/>
        <v>0</v>
      </c>
      <c r="I164" s="76">
        <v>766</v>
      </c>
      <c r="J164" s="76">
        <v>900</v>
      </c>
      <c r="K164" s="76">
        <v>1000</v>
      </c>
    </row>
    <row r="165" spans="1:11" s="46" customFormat="1" ht="30" x14ac:dyDescent="0.2">
      <c r="A165" s="82">
        <v>155</v>
      </c>
      <c r="B165" s="8" t="s">
        <v>455</v>
      </c>
      <c r="C165" s="9" t="s">
        <v>321</v>
      </c>
      <c r="D165" s="9" t="s">
        <v>122</v>
      </c>
      <c r="E165" s="9" t="s">
        <v>451</v>
      </c>
      <c r="F165" s="9" t="s">
        <v>184</v>
      </c>
      <c r="G165" s="76">
        <f t="shared" ref="G165:H165" si="93">G166</f>
        <v>766</v>
      </c>
      <c r="H165" s="76">
        <f t="shared" si="93"/>
        <v>0</v>
      </c>
      <c r="I165" s="76">
        <v>766</v>
      </c>
      <c r="J165" s="76">
        <v>900</v>
      </c>
      <c r="K165" s="76">
        <v>1000</v>
      </c>
    </row>
    <row r="166" spans="1:11" s="46" customFormat="1" ht="60" x14ac:dyDescent="0.2">
      <c r="A166" s="82">
        <v>156</v>
      </c>
      <c r="B166" s="8" t="s">
        <v>450</v>
      </c>
      <c r="C166" s="9" t="s">
        <v>321</v>
      </c>
      <c r="D166" s="9" t="s">
        <v>122</v>
      </c>
      <c r="E166" s="9" t="s">
        <v>451</v>
      </c>
      <c r="F166" s="9" t="s">
        <v>178</v>
      </c>
      <c r="G166" s="76">
        <v>766</v>
      </c>
      <c r="H166" s="76"/>
      <c r="I166" s="76">
        <v>766</v>
      </c>
      <c r="J166" s="76">
        <v>900</v>
      </c>
      <c r="K166" s="76">
        <v>1000</v>
      </c>
    </row>
    <row r="167" spans="1:11" s="44" customFormat="1" ht="30" x14ac:dyDescent="0.2">
      <c r="A167" s="82">
        <v>157</v>
      </c>
      <c r="B167" s="8" t="s">
        <v>447</v>
      </c>
      <c r="C167" s="9" t="s">
        <v>321</v>
      </c>
      <c r="D167" s="9" t="s">
        <v>122</v>
      </c>
      <c r="E167" s="9" t="s">
        <v>448</v>
      </c>
      <c r="F167" s="9" t="s">
        <v>184</v>
      </c>
      <c r="G167" s="76">
        <f t="shared" ref="G167:H167" si="94">G168</f>
        <v>120</v>
      </c>
      <c r="H167" s="76">
        <f t="shared" si="94"/>
        <v>0</v>
      </c>
      <c r="I167" s="76">
        <v>120</v>
      </c>
      <c r="J167" s="10">
        <v>0</v>
      </c>
      <c r="K167" s="10">
        <v>0</v>
      </c>
    </row>
    <row r="168" spans="1:11" s="50" customFormat="1" ht="44.25" customHeight="1" x14ac:dyDescent="0.2">
      <c r="A168" s="82">
        <v>158</v>
      </c>
      <c r="B168" s="8" t="s">
        <v>584</v>
      </c>
      <c r="C168" s="9" t="s">
        <v>321</v>
      </c>
      <c r="D168" s="9" t="s">
        <v>122</v>
      </c>
      <c r="E168" s="9" t="s">
        <v>591</v>
      </c>
      <c r="F168" s="9" t="s">
        <v>184</v>
      </c>
      <c r="G168" s="76">
        <f t="shared" ref="G168:H168" si="95">G169</f>
        <v>120</v>
      </c>
      <c r="H168" s="76">
        <f t="shared" si="95"/>
        <v>0</v>
      </c>
      <c r="I168" s="76">
        <v>120</v>
      </c>
      <c r="J168" s="10">
        <v>0</v>
      </c>
      <c r="K168" s="10">
        <v>0</v>
      </c>
    </row>
    <row r="169" spans="1:11" s="50" customFormat="1" ht="44.25" customHeight="1" x14ac:dyDescent="0.2">
      <c r="A169" s="82">
        <v>159</v>
      </c>
      <c r="B169" s="8" t="s">
        <v>254</v>
      </c>
      <c r="C169" s="9" t="s">
        <v>321</v>
      </c>
      <c r="D169" s="9" t="s">
        <v>122</v>
      </c>
      <c r="E169" s="9" t="s">
        <v>591</v>
      </c>
      <c r="F169" s="9" t="s">
        <v>255</v>
      </c>
      <c r="G169" s="76">
        <v>120</v>
      </c>
      <c r="H169" s="76"/>
      <c r="I169" s="76">
        <v>120</v>
      </c>
      <c r="J169" s="10">
        <v>0</v>
      </c>
      <c r="K169" s="10">
        <v>0</v>
      </c>
    </row>
    <row r="170" spans="1:11" ht="45" x14ac:dyDescent="0.2">
      <c r="A170" s="82">
        <v>160</v>
      </c>
      <c r="B170" s="8" t="s">
        <v>526</v>
      </c>
      <c r="C170" s="9" t="s">
        <v>321</v>
      </c>
      <c r="D170" s="9" t="s">
        <v>122</v>
      </c>
      <c r="E170" s="9" t="s">
        <v>104</v>
      </c>
      <c r="F170" s="9" t="s">
        <v>184</v>
      </c>
      <c r="G170" s="76">
        <f>G173+G175+G177+G171+G179</f>
        <v>1500</v>
      </c>
      <c r="H170" s="76">
        <f t="shared" ref="H170" si="96">H173+H175+H177+H171+H179</f>
        <v>0</v>
      </c>
      <c r="I170" s="76">
        <v>1500</v>
      </c>
      <c r="J170" s="76">
        <v>2500</v>
      </c>
      <c r="K170" s="76">
        <v>2500</v>
      </c>
    </row>
    <row r="171" spans="1:11" s="50" customFormat="1" ht="48" customHeight="1" x14ac:dyDescent="0.2">
      <c r="A171" s="82">
        <v>161</v>
      </c>
      <c r="B171" s="53" t="s">
        <v>600</v>
      </c>
      <c r="C171" s="9" t="s">
        <v>321</v>
      </c>
      <c r="D171" s="9" t="s">
        <v>122</v>
      </c>
      <c r="E171" s="9">
        <v>1100110000</v>
      </c>
      <c r="F171" s="9" t="s">
        <v>184</v>
      </c>
      <c r="G171" s="76">
        <f>G172</f>
        <v>300</v>
      </c>
      <c r="H171" s="76">
        <f t="shared" ref="H171" si="97">H172</f>
        <v>0</v>
      </c>
      <c r="I171" s="76">
        <v>300</v>
      </c>
      <c r="J171" s="76">
        <v>0</v>
      </c>
      <c r="K171" s="76">
        <v>0</v>
      </c>
    </row>
    <row r="172" spans="1:11" s="50" customFormat="1" ht="30" x14ac:dyDescent="0.2">
      <c r="A172" s="82">
        <v>162</v>
      </c>
      <c r="B172" s="8" t="s">
        <v>254</v>
      </c>
      <c r="C172" s="9" t="s">
        <v>321</v>
      </c>
      <c r="D172" s="9" t="s">
        <v>122</v>
      </c>
      <c r="E172" s="9">
        <v>1100110000</v>
      </c>
      <c r="F172" s="9" t="s">
        <v>255</v>
      </c>
      <c r="G172" s="76">
        <v>300</v>
      </c>
      <c r="H172" s="76"/>
      <c r="I172" s="76">
        <v>300</v>
      </c>
      <c r="J172" s="76">
        <v>0</v>
      </c>
      <c r="K172" s="76">
        <v>0</v>
      </c>
    </row>
    <row r="173" spans="1:11" s="50" customFormat="1" ht="66.75" customHeight="1" x14ac:dyDescent="0.2">
      <c r="A173" s="82">
        <v>163</v>
      </c>
      <c r="B173" s="8" t="s">
        <v>462</v>
      </c>
      <c r="C173" s="9" t="s">
        <v>321</v>
      </c>
      <c r="D173" s="9" t="s">
        <v>122</v>
      </c>
      <c r="E173" s="9" t="s">
        <v>421</v>
      </c>
      <c r="F173" s="9" t="s">
        <v>184</v>
      </c>
      <c r="G173" s="76">
        <f t="shared" ref="G173:H173" si="98">G174</f>
        <v>0</v>
      </c>
      <c r="H173" s="76">
        <f t="shared" si="98"/>
        <v>0</v>
      </c>
      <c r="I173" s="76">
        <v>0</v>
      </c>
      <c r="J173" s="10">
        <v>500</v>
      </c>
      <c r="K173" s="10">
        <v>500</v>
      </c>
    </row>
    <row r="174" spans="1:11" s="50" customFormat="1" ht="33.75" customHeight="1" x14ac:dyDescent="0.2">
      <c r="A174" s="82">
        <v>164</v>
      </c>
      <c r="B174" s="8" t="s">
        <v>254</v>
      </c>
      <c r="C174" s="9" t="s">
        <v>321</v>
      </c>
      <c r="D174" s="9" t="s">
        <v>122</v>
      </c>
      <c r="E174" s="9" t="s">
        <v>421</v>
      </c>
      <c r="F174" s="9" t="s">
        <v>255</v>
      </c>
      <c r="G174" s="76">
        <v>0</v>
      </c>
      <c r="H174" s="76"/>
      <c r="I174" s="76">
        <v>0</v>
      </c>
      <c r="J174" s="10">
        <v>500</v>
      </c>
      <c r="K174" s="10">
        <v>500</v>
      </c>
    </row>
    <row r="175" spans="1:11" ht="38.25" customHeight="1" x14ac:dyDescent="0.2">
      <c r="A175" s="82">
        <v>165</v>
      </c>
      <c r="B175" s="8" t="s">
        <v>154</v>
      </c>
      <c r="C175" s="9" t="s">
        <v>321</v>
      </c>
      <c r="D175" s="9" t="s">
        <v>122</v>
      </c>
      <c r="E175" s="9" t="s">
        <v>330</v>
      </c>
      <c r="F175" s="9" t="s">
        <v>184</v>
      </c>
      <c r="G175" s="76">
        <f t="shared" ref="G175:H175" si="99">G176</f>
        <v>1000</v>
      </c>
      <c r="H175" s="76">
        <f t="shared" si="99"/>
        <v>0</v>
      </c>
      <c r="I175" s="76">
        <v>1000</v>
      </c>
      <c r="J175" s="10">
        <v>1000</v>
      </c>
      <c r="K175" s="10">
        <v>1000</v>
      </c>
    </row>
    <row r="176" spans="1:11" ht="30" x14ac:dyDescent="0.2">
      <c r="A176" s="82">
        <v>166</v>
      </c>
      <c r="B176" s="8" t="s">
        <v>254</v>
      </c>
      <c r="C176" s="9" t="s">
        <v>321</v>
      </c>
      <c r="D176" s="9" t="s">
        <v>122</v>
      </c>
      <c r="E176" s="9" t="s">
        <v>330</v>
      </c>
      <c r="F176" s="9" t="s">
        <v>255</v>
      </c>
      <c r="G176" s="76">
        <v>1000</v>
      </c>
      <c r="H176" s="76"/>
      <c r="I176" s="76">
        <v>1000</v>
      </c>
      <c r="J176" s="10">
        <v>1000</v>
      </c>
      <c r="K176" s="10">
        <v>1000</v>
      </c>
    </row>
    <row r="177" spans="1:11" s="50" customFormat="1" ht="15" x14ac:dyDescent="0.2">
      <c r="A177" s="82">
        <v>167</v>
      </c>
      <c r="B177" s="8" t="s">
        <v>502</v>
      </c>
      <c r="C177" s="9" t="s">
        <v>321</v>
      </c>
      <c r="D177" s="9" t="s">
        <v>122</v>
      </c>
      <c r="E177" s="9" t="s">
        <v>501</v>
      </c>
      <c r="F177" s="9" t="s">
        <v>184</v>
      </c>
      <c r="G177" s="76">
        <f t="shared" ref="G177:H177" si="100">G178</f>
        <v>200</v>
      </c>
      <c r="H177" s="76">
        <f t="shared" si="100"/>
        <v>0</v>
      </c>
      <c r="I177" s="76">
        <v>200</v>
      </c>
      <c r="J177" s="10">
        <v>500</v>
      </c>
      <c r="K177" s="10">
        <v>500</v>
      </c>
    </row>
    <row r="178" spans="1:11" s="50" customFormat="1" ht="30" x14ac:dyDescent="0.2">
      <c r="A178" s="82">
        <v>168</v>
      </c>
      <c r="B178" s="8" t="s">
        <v>254</v>
      </c>
      <c r="C178" s="9" t="s">
        <v>321</v>
      </c>
      <c r="D178" s="9" t="s">
        <v>122</v>
      </c>
      <c r="E178" s="9" t="s">
        <v>501</v>
      </c>
      <c r="F178" s="9" t="s">
        <v>255</v>
      </c>
      <c r="G178" s="76">
        <v>200</v>
      </c>
      <c r="H178" s="76"/>
      <c r="I178" s="76">
        <v>200</v>
      </c>
      <c r="J178" s="10">
        <v>500</v>
      </c>
      <c r="K178" s="10">
        <v>500</v>
      </c>
    </row>
    <row r="179" spans="1:11" s="50" customFormat="1" ht="30" x14ac:dyDescent="0.2">
      <c r="A179" s="82">
        <v>169</v>
      </c>
      <c r="B179" s="8" t="s">
        <v>587</v>
      </c>
      <c r="C179" s="9" t="s">
        <v>321</v>
      </c>
      <c r="D179" s="9" t="s">
        <v>122</v>
      </c>
      <c r="E179" s="9">
        <v>1100710000</v>
      </c>
      <c r="F179" s="9" t="s">
        <v>184</v>
      </c>
      <c r="G179" s="76">
        <f>G180</f>
        <v>0</v>
      </c>
      <c r="H179" s="76">
        <f t="shared" ref="H179" si="101">H180</f>
        <v>0</v>
      </c>
      <c r="I179" s="76">
        <v>0</v>
      </c>
      <c r="J179" s="76">
        <v>500</v>
      </c>
      <c r="K179" s="76">
        <v>500</v>
      </c>
    </row>
    <row r="180" spans="1:11" s="50" customFormat="1" ht="30" x14ac:dyDescent="0.2">
      <c r="A180" s="82">
        <v>170</v>
      </c>
      <c r="B180" s="8" t="s">
        <v>254</v>
      </c>
      <c r="C180" s="9" t="s">
        <v>321</v>
      </c>
      <c r="D180" s="9" t="s">
        <v>122</v>
      </c>
      <c r="E180" s="9">
        <v>1100710000</v>
      </c>
      <c r="F180" s="9" t="s">
        <v>255</v>
      </c>
      <c r="G180" s="76">
        <v>0</v>
      </c>
      <c r="H180" s="76"/>
      <c r="I180" s="76">
        <v>0</v>
      </c>
      <c r="J180" s="76">
        <v>500</v>
      </c>
      <c r="K180" s="76">
        <v>500</v>
      </c>
    </row>
    <row r="181" spans="1:11" ht="36" customHeight="1" x14ac:dyDescent="0.2">
      <c r="A181" s="82">
        <v>171</v>
      </c>
      <c r="B181" s="8" t="s">
        <v>310</v>
      </c>
      <c r="C181" s="9" t="s">
        <v>321</v>
      </c>
      <c r="D181" s="9" t="s">
        <v>152</v>
      </c>
      <c r="E181" s="9" t="s">
        <v>47</v>
      </c>
      <c r="F181" s="9" t="s">
        <v>184</v>
      </c>
      <c r="G181" s="76">
        <f>G182+G187+G219+G235</f>
        <v>437442.5</v>
      </c>
      <c r="H181" s="76" t="e">
        <f>H182+H187+H219+H235</f>
        <v>#REF!</v>
      </c>
      <c r="I181" s="76">
        <v>441343.7</v>
      </c>
      <c r="J181" s="10">
        <v>782633.6</v>
      </c>
      <c r="K181" s="10">
        <v>585422.9</v>
      </c>
    </row>
    <row r="182" spans="1:11" ht="35.25" customHeight="1" x14ac:dyDescent="0.2">
      <c r="A182" s="82">
        <v>172</v>
      </c>
      <c r="B182" s="8" t="s">
        <v>23</v>
      </c>
      <c r="C182" s="9" t="s">
        <v>321</v>
      </c>
      <c r="D182" s="9" t="s">
        <v>78</v>
      </c>
      <c r="E182" s="9" t="s">
        <v>47</v>
      </c>
      <c r="F182" s="9" t="s">
        <v>184</v>
      </c>
      <c r="G182" s="76">
        <f>G183</f>
        <v>1000</v>
      </c>
      <c r="H182" s="85">
        <f t="shared" ref="H182" si="102">H183</f>
        <v>0</v>
      </c>
      <c r="I182" s="85">
        <v>1000</v>
      </c>
      <c r="J182" s="85">
        <v>1000</v>
      </c>
      <c r="K182" s="85">
        <v>1000</v>
      </c>
    </row>
    <row r="183" spans="1:11" s="50" customFormat="1" ht="60" x14ac:dyDescent="0.2">
      <c r="A183" s="82">
        <v>173</v>
      </c>
      <c r="B183" s="14" t="s">
        <v>517</v>
      </c>
      <c r="C183" s="3" t="s">
        <v>321</v>
      </c>
      <c r="D183" s="3" t="s">
        <v>78</v>
      </c>
      <c r="E183" s="3" t="s">
        <v>115</v>
      </c>
      <c r="F183" s="3" t="s">
        <v>184</v>
      </c>
      <c r="G183" s="77">
        <f t="shared" ref="G183:H183" si="103">G184</f>
        <v>1000</v>
      </c>
      <c r="H183" s="77">
        <f t="shared" si="103"/>
        <v>0</v>
      </c>
      <c r="I183" s="77">
        <v>1000</v>
      </c>
      <c r="J183" s="26">
        <v>1000</v>
      </c>
      <c r="K183" s="26">
        <v>1000</v>
      </c>
    </row>
    <row r="184" spans="1:11" s="50" customFormat="1" ht="35.25" customHeight="1" x14ac:dyDescent="0.2">
      <c r="A184" s="82">
        <v>174</v>
      </c>
      <c r="B184" s="14" t="s">
        <v>51</v>
      </c>
      <c r="C184" s="3" t="s">
        <v>321</v>
      </c>
      <c r="D184" s="3" t="s">
        <v>78</v>
      </c>
      <c r="E184" s="3" t="s">
        <v>238</v>
      </c>
      <c r="F184" s="3" t="s">
        <v>184</v>
      </c>
      <c r="G184" s="77">
        <f t="shared" ref="G184:H185" si="104">G185</f>
        <v>1000</v>
      </c>
      <c r="H184" s="77">
        <f t="shared" si="104"/>
        <v>0</v>
      </c>
      <c r="I184" s="77">
        <v>1000</v>
      </c>
      <c r="J184" s="26">
        <v>1000</v>
      </c>
      <c r="K184" s="26">
        <v>1000</v>
      </c>
    </row>
    <row r="185" spans="1:11" s="50" customFormat="1" ht="30.75" customHeight="1" x14ac:dyDescent="0.2">
      <c r="A185" s="82">
        <v>175</v>
      </c>
      <c r="B185" s="14" t="s">
        <v>108</v>
      </c>
      <c r="C185" s="3" t="s">
        <v>321</v>
      </c>
      <c r="D185" s="3" t="s">
        <v>78</v>
      </c>
      <c r="E185" s="3" t="s">
        <v>239</v>
      </c>
      <c r="F185" s="3" t="s">
        <v>184</v>
      </c>
      <c r="G185" s="77">
        <f t="shared" si="104"/>
        <v>1000</v>
      </c>
      <c r="H185" s="77">
        <f t="shared" si="104"/>
        <v>0</v>
      </c>
      <c r="I185" s="77">
        <v>1000</v>
      </c>
      <c r="J185" s="26">
        <v>1000</v>
      </c>
      <c r="K185" s="26">
        <v>1000</v>
      </c>
    </row>
    <row r="186" spans="1:11" s="50" customFormat="1" ht="36" customHeight="1" x14ac:dyDescent="0.2">
      <c r="A186" s="82">
        <v>176</v>
      </c>
      <c r="B186" s="8" t="s">
        <v>254</v>
      </c>
      <c r="C186" s="3" t="s">
        <v>321</v>
      </c>
      <c r="D186" s="3" t="s">
        <v>78</v>
      </c>
      <c r="E186" s="3" t="s">
        <v>239</v>
      </c>
      <c r="F186" s="3" t="s">
        <v>255</v>
      </c>
      <c r="G186" s="76">
        <v>1000</v>
      </c>
      <c r="H186" s="76"/>
      <c r="I186" s="76">
        <v>1000</v>
      </c>
      <c r="J186" s="26">
        <v>1000</v>
      </c>
      <c r="K186" s="26">
        <v>1000</v>
      </c>
    </row>
    <row r="187" spans="1:11" ht="24" customHeight="1" x14ac:dyDescent="0.2">
      <c r="A187" s="82">
        <v>177</v>
      </c>
      <c r="B187" s="8" t="s">
        <v>199</v>
      </c>
      <c r="C187" s="9" t="s">
        <v>321</v>
      </c>
      <c r="D187" s="9" t="s">
        <v>77</v>
      </c>
      <c r="E187" s="9" t="s">
        <v>47</v>
      </c>
      <c r="F187" s="9" t="s">
        <v>184</v>
      </c>
      <c r="G187" s="76">
        <f t="shared" ref="G187:H187" si="105">G188</f>
        <v>377390.3</v>
      </c>
      <c r="H187" s="76" t="e">
        <f t="shared" si="105"/>
        <v>#REF!</v>
      </c>
      <c r="I187" s="76">
        <v>382495.3</v>
      </c>
      <c r="J187" s="76">
        <v>726751</v>
      </c>
      <c r="K187" s="76">
        <v>529335.30000000005</v>
      </c>
    </row>
    <row r="188" spans="1:11" ht="60" x14ac:dyDescent="0.2">
      <c r="A188" s="82">
        <v>178</v>
      </c>
      <c r="B188" s="8" t="s">
        <v>517</v>
      </c>
      <c r="C188" s="9" t="s">
        <v>321</v>
      </c>
      <c r="D188" s="9" t="s">
        <v>77</v>
      </c>
      <c r="E188" s="9" t="s">
        <v>115</v>
      </c>
      <c r="F188" s="9" t="s">
        <v>184</v>
      </c>
      <c r="G188" s="76">
        <f>G189+G204+G214+G211</f>
        <v>377390.3</v>
      </c>
      <c r="H188" s="76" t="e">
        <f>H189+H204+H214+H211</f>
        <v>#REF!</v>
      </c>
      <c r="I188" s="76">
        <v>382495.3</v>
      </c>
      <c r="J188" s="76">
        <v>726751</v>
      </c>
      <c r="K188" s="76">
        <v>529335.30000000005</v>
      </c>
    </row>
    <row r="189" spans="1:11" ht="30" x14ac:dyDescent="0.2">
      <c r="A189" s="82">
        <v>179</v>
      </c>
      <c r="B189" s="8" t="s">
        <v>63</v>
      </c>
      <c r="C189" s="9" t="s">
        <v>321</v>
      </c>
      <c r="D189" s="9" t="s">
        <v>77</v>
      </c>
      <c r="E189" s="9" t="s">
        <v>114</v>
      </c>
      <c r="F189" s="9" t="s">
        <v>184</v>
      </c>
      <c r="G189" s="76">
        <f>G190+G200+G196+G194+G202+G192+G198</f>
        <v>364549.3</v>
      </c>
      <c r="H189" s="76" t="e">
        <f t="shared" ref="H189" si="106">H190+H200+H196+H194+H202+H192+H198</f>
        <v>#REF!</v>
      </c>
      <c r="I189" s="76">
        <v>369549.3</v>
      </c>
      <c r="J189" s="76">
        <v>650038.19999999995</v>
      </c>
      <c r="K189" s="76">
        <v>526364.30000000005</v>
      </c>
    </row>
    <row r="190" spans="1:11" ht="54" customHeight="1" x14ac:dyDescent="0.2">
      <c r="A190" s="82">
        <v>180</v>
      </c>
      <c r="B190" s="8" t="s">
        <v>224</v>
      </c>
      <c r="C190" s="9" t="s">
        <v>321</v>
      </c>
      <c r="D190" s="9" t="s">
        <v>77</v>
      </c>
      <c r="E190" s="9" t="s">
        <v>100</v>
      </c>
      <c r="F190" s="9" t="s">
        <v>184</v>
      </c>
      <c r="G190" s="76">
        <f t="shared" ref="G190:H190" si="107">G191</f>
        <v>10690.3</v>
      </c>
      <c r="H190" s="76">
        <f t="shared" si="107"/>
        <v>0</v>
      </c>
      <c r="I190" s="76">
        <v>10690.3</v>
      </c>
      <c r="J190" s="10">
        <v>1143</v>
      </c>
      <c r="K190" s="10">
        <v>1129</v>
      </c>
    </row>
    <row r="191" spans="1:11" ht="30" customHeight="1" x14ac:dyDescent="0.2">
      <c r="A191" s="82">
        <v>181</v>
      </c>
      <c r="B191" s="8" t="s">
        <v>207</v>
      </c>
      <c r="C191" s="9" t="s">
        <v>321</v>
      </c>
      <c r="D191" s="9" t="s">
        <v>77</v>
      </c>
      <c r="E191" s="9" t="s">
        <v>100</v>
      </c>
      <c r="F191" s="9" t="s">
        <v>103</v>
      </c>
      <c r="G191" s="76">
        <v>10690.3</v>
      </c>
      <c r="H191" s="76"/>
      <c r="I191" s="76">
        <v>10690.3</v>
      </c>
      <c r="J191" s="10">
        <v>1143</v>
      </c>
      <c r="K191" s="10">
        <v>1129</v>
      </c>
    </row>
    <row r="192" spans="1:11" s="50" customFormat="1" ht="45.75" customHeight="1" x14ac:dyDescent="0.2">
      <c r="A192" s="82">
        <v>182</v>
      </c>
      <c r="B192" s="60" t="s">
        <v>595</v>
      </c>
      <c r="C192" s="3" t="s">
        <v>321</v>
      </c>
      <c r="D192" s="3" t="s">
        <v>77</v>
      </c>
      <c r="E192" s="3" t="s">
        <v>594</v>
      </c>
      <c r="F192" s="3" t="s">
        <v>184</v>
      </c>
      <c r="G192" s="76">
        <f>G193</f>
        <v>150000</v>
      </c>
      <c r="H192" s="76">
        <f t="shared" ref="H192" si="108">H193</f>
        <v>0</v>
      </c>
      <c r="I192" s="76">
        <v>150000</v>
      </c>
      <c r="J192" s="76">
        <v>379211.7</v>
      </c>
      <c r="K192" s="76">
        <v>459211.7</v>
      </c>
    </row>
    <row r="193" spans="1:11" s="50" customFormat="1" ht="45.75" customHeight="1" x14ac:dyDescent="0.2">
      <c r="A193" s="82">
        <v>183</v>
      </c>
      <c r="B193" s="8" t="s">
        <v>207</v>
      </c>
      <c r="C193" s="3" t="s">
        <v>321</v>
      </c>
      <c r="D193" s="3" t="s">
        <v>77</v>
      </c>
      <c r="E193" s="3" t="s">
        <v>594</v>
      </c>
      <c r="F193" s="3" t="s">
        <v>103</v>
      </c>
      <c r="G193" s="76">
        <v>150000</v>
      </c>
      <c r="H193" s="76"/>
      <c r="I193" s="76">
        <v>150000</v>
      </c>
      <c r="J193" s="77">
        <v>379211.7</v>
      </c>
      <c r="K193" s="77">
        <v>459211.7</v>
      </c>
    </row>
    <row r="194" spans="1:11" s="50" customFormat="1" ht="45.75" customHeight="1" x14ac:dyDescent="0.2">
      <c r="A194" s="82">
        <v>184</v>
      </c>
      <c r="B194" s="60" t="s">
        <v>566</v>
      </c>
      <c r="C194" s="3" t="s">
        <v>321</v>
      </c>
      <c r="D194" s="3" t="s">
        <v>77</v>
      </c>
      <c r="E194" s="3" t="s">
        <v>563</v>
      </c>
      <c r="F194" s="3" t="s">
        <v>184</v>
      </c>
      <c r="G194" s="76">
        <f t="shared" ref="G194:H194" si="109">G195</f>
        <v>16667</v>
      </c>
      <c r="H194" s="76">
        <f t="shared" si="109"/>
        <v>0</v>
      </c>
      <c r="I194" s="76">
        <v>16667</v>
      </c>
      <c r="J194" s="76">
        <v>42134.7</v>
      </c>
      <c r="K194" s="76">
        <v>51023.6</v>
      </c>
    </row>
    <row r="195" spans="1:11" s="50" customFormat="1" ht="45.75" customHeight="1" x14ac:dyDescent="0.2">
      <c r="A195" s="82">
        <v>185</v>
      </c>
      <c r="B195" s="8" t="s">
        <v>207</v>
      </c>
      <c r="C195" s="3" t="s">
        <v>321</v>
      </c>
      <c r="D195" s="3" t="s">
        <v>77</v>
      </c>
      <c r="E195" s="3" t="s">
        <v>563</v>
      </c>
      <c r="F195" s="3" t="s">
        <v>103</v>
      </c>
      <c r="G195" s="76">
        <v>16667</v>
      </c>
      <c r="H195" s="76"/>
      <c r="I195" s="76">
        <v>16667</v>
      </c>
      <c r="J195" s="77">
        <v>42134.7</v>
      </c>
      <c r="K195" s="77">
        <v>51023.6</v>
      </c>
    </row>
    <row r="196" spans="1:11" s="50" customFormat="1" ht="45.75" customHeight="1" x14ac:dyDescent="0.2">
      <c r="A196" s="82">
        <v>186</v>
      </c>
      <c r="B196" s="62" t="s">
        <v>436</v>
      </c>
      <c r="C196" s="3" t="s">
        <v>321</v>
      </c>
      <c r="D196" s="61" t="s">
        <v>77</v>
      </c>
      <c r="E196" s="61" t="s">
        <v>438</v>
      </c>
      <c r="F196" s="61" t="s">
        <v>184</v>
      </c>
      <c r="G196" s="76">
        <f t="shared" ref="G196:H196" si="110">G197</f>
        <v>15000</v>
      </c>
      <c r="H196" s="76" t="e">
        <f t="shared" si="110"/>
        <v>#REF!</v>
      </c>
      <c r="I196" s="76">
        <v>20000</v>
      </c>
      <c r="J196" s="10">
        <v>15000</v>
      </c>
      <c r="K196" s="10">
        <v>15000</v>
      </c>
    </row>
    <row r="197" spans="1:11" s="50" customFormat="1" ht="45.75" customHeight="1" x14ac:dyDescent="0.2">
      <c r="A197" s="82">
        <v>187</v>
      </c>
      <c r="B197" s="60" t="s">
        <v>437</v>
      </c>
      <c r="C197" s="3" t="s">
        <v>321</v>
      </c>
      <c r="D197" s="61" t="s">
        <v>77</v>
      </c>
      <c r="E197" s="61" t="s">
        <v>438</v>
      </c>
      <c r="F197" s="61" t="s">
        <v>439</v>
      </c>
      <c r="G197" s="76">
        <v>15000</v>
      </c>
      <c r="H197" s="76" t="e">
        <f>#REF!</f>
        <v>#REF!</v>
      </c>
      <c r="I197" s="76">
        <v>20000</v>
      </c>
      <c r="J197" s="26">
        <v>15000</v>
      </c>
      <c r="K197" s="26">
        <v>15000</v>
      </c>
    </row>
    <row r="198" spans="1:11" s="50" customFormat="1" ht="45.75" customHeight="1" x14ac:dyDescent="0.2">
      <c r="A198" s="82">
        <v>188</v>
      </c>
      <c r="B198" s="60" t="s">
        <v>595</v>
      </c>
      <c r="C198" s="3" t="s">
        <v>321</v>
      </c>
      <c r="D198" s="61" t="s">
        <v>77</v>
      </c>
      <c r="E198" s="61">
        <v>1542242200</v>
      </c>
      <c r="F198" s="9" t="s">
        <v>184</v>
      </c>
      <c r="G198" s="76">
        <f>G199</f>
        <v>150000</v>
      </c>
      <c r="H198" s="76">
        <f t="shared" ref="H198" si="111">H199</f>
        <v>0</v>
      </c>
      <c r="I198" s="76">
        <v>150000</v>
      </c>
      <c r="J198" s="76">
        <v>187545.8</v>
      </c>
      <c r="K198" s="76">
        <v>0</v>
      </c>
    </row>
    <row r="199" spans="1:11" s="50" customFormat="1" ht="45.75" customHeight="1" x14ac:dyDescent="0.2">
      <c r="A199" s="82">
        <v>189</v>
      </c>
      <c r="B199" s="8" t="s">
        <v>207</v>
      </c>
      <c r="C199" s="3" t="s">
        <v>321</v>
      </c>
      <c r="D199" s="61" t="s">
        <v>77</v>
      </c>
      <c r="E199" s="61">
        <v>1542242200</v>
      </c>
      <c r="F199" s="9" t="s">
        <v>103</v>
      </c>
      <c r="G199" s="76">
        <v>150000</v>
      </c>
      <c r="H199" s="76"/>
      <c r="I199" s="76">
        <v>150000</v>
      </c>
      <c r="J199" s="77">
        <v>187545.8</v>
      </c>
      <c r="K199" s="77">
        <v>0</v>
      </c>
    </row>
    <row r="200" spans="1:11" s="50" customFormat="1" ht="39.75" customHeight="1" x14ac:dyDescent="0.2">
      <c r="A200" s="82">
        <v>190</v>
      </c>
      <c r="B200" s="8" t="s">
        <v>541</v>
      </c>
      <c r="C200" s="9" t="s">
        <v>321</v>
      </c>
      <c r="D200" s="9" t="s">
        <v>77</v>
      </c>
      <c r="E200" s="9" t="s">
        <v>542</v>
      </c>
      <c r="F200" s="9" t="s">
        <v>184</v>
      </c>
      <c r="G200" s="76">
        <f t="shared" ref="G200:H200" si="112">G201</f>
        <v>19998</v>
      </c>
      <c r="H200" s="76">
        <f t="shared" si="112"/>
        <v>0</v>
      </c>
      <c r="I200" s="76">
        <v>19998</v>
      </c>
      <c r="J200" s="10">
        <v>25003</v>
      </c>
      <c r="K200" s="10">
        <v>0</v>
      </c>
    </row>
    <row r="201" spans="1:11" s="50" customFormat="1" ht="15" x14ac:dyDescent="0.2">
      <c r="A201" s="82">
        <v>191</v>
      </c>
      <c r="B201" s="8" t="s">
        <v>207</v>
      </c>
      <c r="C201" s="9" t="s">
        <v>321</v>
      </c>
      <c r="D201" s="9" t="s">
        <v>77</v>
      </c>
      <c r="E201" s="9" t="s">
        <v>542</v>
      </c>
      <c r="F201" s="9" t="s">
        <v>103</v>
      </c>
      <c r="G201" s="76">
        <v>19998</v>
      </c>
      <c r="H201" s="76"/>
      <c r="I201" s="76">
        <v>19998</v>
      </c>
      <c r="J201" s="76">
        <v>25003</v>
      </c>
      <c r="K201" s="76">
        <v>0</v>
      </c>
    </row>
    <row r="202" spans="1:11" s="50" customFormat="1" ht="33" customHeight="1" x14ac:dyDescent="0.2">
      <c r="A202" s="82">
        <v>192</v>
      </c>
      <c r="B202" s="62" t="s">
        <v>586</v>
      </c>
      <c r="C202" s="9" t="s">
        <v>321</v>
      </c>
      <c r="D202" s="9" t="s">
        <v>77</v>
      </c>
      <c r="E202" s="61" t="s">
        <v>629</v>
      </c>
      <c r="F202" s="9" t="s">
        <v>184</v>
      </c>
      <c r="G202" s="76">
        <f>G203</f>
        <v>2194</v>
      </c>
      <c r="H202" s="76">
        <f t="shared" ref="H202" si="113">H203</f>
        <v>0</v>
      </c>
      <c r="I202" s="76">
        <v>2194</v>
      </c>
      <c r="J202" s="76">
        <v>0</v>
      </c>
      <c r="K202" s="76">
        <v>0</v>
      </c>
    </row>
    <row r="203" spans="1:11" s="50" customFormat="1" ht="30" x14ac:dyDescent="0.2">
      <c r="A203" s="82">
        <v>193</v>
      </c>
      <c r="B203" s="62" t="s">
        <v>254</v>
      </c>
      <c r="C203" s="9" t="s">
        <v>321</v>
      </c>
      <c r="D203" s="9" t="s">
        <v>77</v>
      </c>
      <c r="E203" s="61" t="s">
        <v>629</v>
      </c>
      <c r="F203" s="9" t="s">
        <v>255</v>
      </c>
      <c r="G203" s="76">
        <v>2194</v>
      </c>
      <c r="H203" s="76"/>
      <c r="I203" s="76">
        <v>2194</v>
      </c>
      <c r="J203" s="76">
        <v>0</v>
      </c>
      <c r="K203" s="76">
        <v>0</v>
      </c>
    </row>
    <row r="204" spans="1:11" ht="35.25" customHeight="1" x14ac:dyDescent="0.2">
      <c r="A204" s="82">
        <v>194</v>
      </c>
      <c r="B204" s="8" t="s">
        <v>311</v>
      </c>
      <c r="C204" s="9" t="s">
        <v>321</v>
      </c>
      <c r="D204" s="9" t="s">
        <v>77</v>
      </c>
      <c r="E204" s="9" t="s">
        <v>278</v>
      </c>
      <c r="F204" s="9" t="s">
        <v>184</v>
      </c>
      <c r="G204" s="76">
        <f>G209+G207+G205</f>
        <v>6816.4</v>
      </c>
      <c r="H204" s="76">
        <f>H209+H207+H205</f>
        <v>0</v>
      </c>
      <c r="I204" s="76">
        <v>6816.4</v>
      </c>
      <c r="J204" s="76">
        <v>73741.8</v>
      </c>
      <c r="K204" s="76">
        <v>0</v>
      </c>
    </row>
    <row r="205" spans="1:11" s="50" customFormat="1" ht="35.25" customHeight="1" x14ac:dyDescent="0.2">
      <c r="A205" s="82">
        <v>195</v>
      </c>
      <c r="B205" s="14" t="s">
        <v>408</v>
      </c>
      <c r="C205" s="3" t="s">
        <v>321</v>
      </c>
      <c r="D205" s="3" t="s">
        <v>77</v>
      </c>
      <c r="E205" s="3" t="s">
        <v>627</v>
      </c>
      <c r="F205" s="3" t="s">
        <v>184</v>
      </c>
      <c r="G205" s="77">
        <f>G206</f>
        <v>5684.7</v>
      </c>
      <c r="H205" s="77">
        <f t="shared" ref="H205" si="114">H206</f>
        <v>0</v>
      </c>
      <c r="I205" s="77">
        <v>5684.7</v>
      </c>
      <c r="J205" s="76">
        <v>66367.600000000006</v>
      </c>
      <c r="K205" s="76">
        <v>0</v>
      </c>
    </row>
    <row r="206" spans="1:11" s="50" customFormat="1" ht="35.25" customHeight="1" x14ac:dyDescent="0.2">
      <c r="A206" s="82">
        <v>196</v>
      </c>
      <c r="B206" s="14" t="s">
        <v>207</v>
      </c>
      <c r="C206" s="3" t="s">
        <v>321</v>
      </c>
      <c r="D206" s="3" t="s">
        <v>77</v>
      </c>
      <c r="E206" s="3" t="s">
        <v>627</v>
      </c>
      <c r="F206" s="3" t="s">
        <v>103</v>
      </c>
      <c r="G206" s="77">
        <v>5684.7</v>
      </c>
      <c r="H206" s="77"/>
      <c r="I206" s="76">
        <v>5684.7</v>
      </c>
      <c r="J206" s="76">
        <v>66367.600000000006</v>
      </c>
      <c r="K206" s="76">
        <v>0</v>
      </c>
    </row>
    <row r="207" spans="1:11" s="50" customFormat="1" ht="49.5" customHeight="1" x14ac:dyDescent="0.2">
      <c r="A207" s="82">
        <v>197</v>
      </c>
      <c r="B207" s="86" t="s">
        <v>641</v>
      </c>
      <c r="C207" s="9" t="s">
        <v>321</v>
      </c>
      <c r="D207" s="9" t="s">
        <v>77</v>
      </c>
      <c r="E207" s="9" t="s">
        <v>628</v>
      </c>
      <c r="F207" s="9" t="s">
        <v>184</v>
      </c>
      <c r="G207" s="76">
        <f t="shared" ref="G207:H207" si="115">G208</f>
        <v>631.70000000000005</v>
      </c>
      <c r="H207" s="76">
        <f t="shared" si="115"/>
        <v>0</v>
      </c>
      <c r="I207" s="76">
        <v>631.70000000000005</v>
      </c>
      <c r="J207" s="76">
        <v>7374.2</v>
      </c>
      <c r="K207" s="76">
        <v>0</v>
      </c>
    </row>
    <row r="208" spans="1:11" s="50" customFormat="1" ht="35.25" customHeight="1" x14ac:dyDescent="0.2">
      <c r="A208" s="82">
        <v>198</v>
      </c>
      <c r="B208" s="8" t="s">
        <v>207</v>
      </c>
      <c r="C208" s="9" t="s">
        <v>321</v>
      </c>
      <c r="D208" s="9" t="s">
        <v>77</v>
      </c>
      <c r="E208" s="9" t="s">
        <v>628</v>
      </c>
      <c r="F208" s="9" t="s">
        <v>103</v>
      </c>
      <c r="G208" s="76">
        <v>631.70000000000005</v>
      </c>
      <c r="H208" s="76"/>
      <c r="I208" s="76">
        <v>631.70000000000005</v>
      </c>
      <c r="J208" s="76">
        <v>7374.2</v>
      </c>
      <c r="K208" s="76">
        <v>0</v>
      </c>
    </row>
    <row r="209" spans="1:11" s="50" customFormat="1" ht="54" customHeight="1" x14ac:dyDescent="0.2">
      <c r="A209" s="82">
        <v>199</v>
      </c>
      <c r="B209" s="53" t="s">
        <v>543</v>
      </c>
      <c r="C209" s="9" t="s">
        <v>321</v>
      </c>
      <c r="D209" s="9" t="s">
        <v>77</v>
      </c>
      <c r="E209" s="61" t="s">
        <v>544</v>
      </c>
      <c r="F209" s="3" t="s">
        <v>184</v>
      </c>
      <c r="G209" s="76">
        <f t="shared" ref="G209:H209" si="116">G210</f>
        <v>500</v>
      </c>
      <c r="H209" s="76">
        <f t="shared" si="116"/>
        <v>0</v>
      </c>
      <c r="I209" s="76">
        <v>500</v>
      </c>
      <c r="J209" s="10">
        <v>0</v>
      </c>
      <c r="K209" s="10">
        <v>0</v>
      </c>
    </row>
    <row r="210" spans="1:11" s="50" customFormat="1" ht="36" customHeight="1" x14ac:dyDescent="0.2">
      <c r="A210" s="82">
        <v>200</v>
      </c>
      <c r="B210" s="62" t="s">
        <v>254</v>
      </c>
      <c r="C210" s="9" t="s">
        <v>321</v>
      </c>
      <c r="D210" s="9" t="s">
        <v>77</v>
      </c>
      <c r="E210" s="61" t="s">
        <v>544</v>
      </c>
      <c r="F210" s="3" t="s">
        <v>255</v>
      </c>
      <c r="G210" s="76">
        <v>500</v>
      </c>
      <c r="H210" s="76"/>
      <c r="I210" s="76">
        <v>500</v>
      </c>
      <c r="J210" s="10">
        <v>0</v>
      </c>
      <c r="K210" s="10">
        <v>0</v>
      </c>
    </row>
    <row r="211" spans="1:11" s="50" customFormat="1" ht="36" customHeight="1" x14ac:dyDescent="0.2">
      <c r="A211" s="82">
        <v>201</v>
      </c>
      <c r="B211" s="8" t="s">
        <v>38</v>
      </c>
      <c r="C211" s="9" t="s">
        <v>321</v>
      </c>
      <c r="D211" s="9" t="s">
        <v>77</v>
      </c>
      <c r="E211" s="9" t="s">
        <v>194</v>
      </c>
      <c r="F211" s="9" t="s">
        <v>184</v>
      </c>
      <c r="G211" s="76">
        <f>G212</f>
        <v>3142</v>
      </c>
      <c r="H211" s="76">
        <f t="shared" ref="H211:H212" si="117">H212</f>
        <v>0</v>
      </c>
      <c r="I211" s="76">
        <v>3142</v>
      </c>
      <c r="J211" s="76">
        <v>2971</v>
      </c>
      <c r="K211" s="76">
        <v>2971</v>
      </c>
    </row>
    <row r="212" spans="1:11" s="50" customFormat="1" ht="75.75" customHeight="1" x14ac:dyDescent="0.2">
      <c r="A212" s="82">
        <v>202</v>
      </c>
      <c r="B212" s="14" t="s">
        <v>148</v>
      </c>
      <c r="C212" s="3" t="s">
        <v>321</v>
      </c>
      <c r="D212" s="3" t="s">
        <v>77</v>
      </c>
      <c r="E212" s="3" t="s">
        <v>143</v>
      </c>
      <c r="F212" s="3" t="s">
        <v>184</v>
      </c>
      <c r="G212" s="77">
        <f>G213</f>
        <v>3142</v>
      </c>
      <c r="H212" s="77">
        <f t="shared" si="117"/>
        <v>0</v>
      </c>
      <c r="I212" s="77">
        <v>3142</v>
      </c>
      <c r="J212" s="77">
        <v>2971</v>
      </c>
      <c r="K212" s="76">
        <v>2971</v>
      </c>
    </row>
    <row r="213" spans="1:11" s="50" customFormat="1" ht="53.25" customHeight="1" x14ac:dyDescent="0.2">
      <c r="A213" s="82">
        <v>203</v>
      </c>
      <c r="B213" s="8" t="s">
        <v>58</v>
      </c>
      <c r="C213" s="9" t="s">
        <v>321</v>
      </c>
      <c r="D213" s="9" t="s">
        <v>77</v>
      </c>
      <c r="E213" s="9" t="s">
        <v>143</v>
      </c>
      <c r="F213" s="9" t="s">
        <v>264</v>
      </c>
      <c r="G213" s="76">
        <v>3142</v>
      </c>
      <c r="H213" s="76"/>
      <c r="I213" s="76">
        <v>3142</v>
      </c>
      <c r="J213" s="76">
        <v>2971</v>
      </c>
      <c r="K213" s="76">
        <v>2971</v>
      </c>
    </row>
    <row r="214" spans="1:11" s="50" customFormat="1" ht="36" customHeight="1" x14ac:dyDescent="0.2">
      <c r="A214" s="82">
        <v>204</v>
      </c>
      <c r="B214" s="8" t="s">
        <v>424</v>
      </c>
      <c r="C214" s="9" t="s">
        <v>321</v>
      </c>
      <c r="D214" s="9" t="s">
        <v>77</v>
      </c>
      <c r="E214" s="61" t="s">
        <v>407</v>
      </c>
      <c r="F214" s="3" t="s">
        <v>184</v>
      </c>
      <c r="G214" s="76">
        <f>G217+G215</f>
        <v>2882.6</v>
      </c>
      <c r="H214" s="76" t="e">
        <f t="shared" ref="H214" si="118">H217+H215</f>
        <v>#REF!</v>
      </c>
      <c r="I214" s="76">
        <v>2987.6</v>
      </c>
      <c r="J214" s="76">
        <v>0</v>
      </c>
      <c r="K214" s="76">
        <v>0</v>
      </c>
    </row>
    <row r="215" spans="1:11" s="50" customFormat="1" ht="36" customHeight="1" x14ac:dyDescent="0.2">
      <c r="A215" s="82">
        <v>205</v>
      </c>
      <c r="B215" s="8" t="s">
        <v>597</v>
      </c>
      <c r="C215" s="9" t="s">
        <v>321</v>
      </c>
      <c r="D215" s="9" t="s">
        <v>77</v>
      </c>
      <c r="E215" s="61" t="s">
        <v>596</v>
      </c>
      <c r="F215" s="3" t="s">
        <v>184</v>
      </c>
      <c r="G215" s="76">
        <f>G216</f>
        <v>2677.6</v>
      </c>
      <c r="H215" s="76">
        <f t="shared" ref="H215" si="119">H216</f>
        <v>0</v>
      </c>
      <c r="I215" s="76">
        <v>2677.6</v>
      </c>
      <c r="J215" s="76">
        <v>0</v>
      </c>
      <c r="K215" s="76">
        <v>0</v>
      </c>
    </row>
    <row r="216" spans="1:11" s="50" customFormat="1" ht="36" customHeight="1" x14ac:dyDescent="0.2">
      <c r="A216" s="82">
        <v>206</v>
      </c>
      <c r="B216" s="8" t="s">
        <v>254</v>
      </c>
      <c r="C216" s="9" t="s">
        <v>321</v>
      </c>
      <c r="D216" s="9" t="s">
        <v>77</v>
      </c>
      <c r="E216" s="61" t="s">
        <v>596</v>
      </c>
      <c r="F216" s="3" t="s">
        <v>255</v>
      </c>
      <c r="G216" s="76">
        <v>2677.6</v>
      </c>
      <c r="H216" s="76"/>
      <c r="I216" s="76">
        <v>2677.6</v>
      </c>
      <c r="J216" s="76">
        <v>0</v>
      </c>
      <c r="K216" s="76">
        <v>0</v>
      </c>
    </row>
    <row r="217" spans="1:11" s="50" customFormat="1" ht="50.25" customHeight="1" x14ac:dyDescent="0.2">
      <c r="A217" s="82">
        <v>207</v>
      </c>
      <c r="B217" s="8" t="s">
        <v>588</v>
      </c>
      <c r="C217" s="9" t="s">
        <v>321</v>
      </c>
      <c r="D217" s="9" t="s">
        <v>77</v>
      </c>
      <c r="E217" s="3" t="s">
        <v>425</v>
      </c>
      <c r="F217" s="3" t="s">
        <v>184</v>
      </c>
      <c r="G217" s="76">
        <f t="shared" ref="G217:H217" si="120">G218</f>
        <v>205</v>
      </c>
      <c r="H217" s="76" t="e">
        <f t="shared" si="120"/>
        <v>#REF!</v>
      </c>
      <c r="I217" s="76">
        <v>310</v>
      </c>
      <c r="J217" s="76">
        <v>0</v>
      </c>
      <c r="K217" s="76">
        <v>0</v>
      </c>
    </row>
    <row r="218" spans="1:11" s="50" customFormat="1" ht="36" customHeight="1" x14ac:dyDescent="0.2">
      <c r="A218" s="82">
        <v>208</v>
      </c>
      <c r="B218" s="8" t="s">
        <v>254</v>
      </c>
      <c r="C218" s="9" t="s">
        <v>321</v>
      </c>
      <c r="D218" s="9" t="s">
        <v>77</v>
      </c>
      <c r="E218" s="3" t="s">
        <v>425</v>
      </c>
      <c r="F218" s="3" t="s">
        <v>255</v>
      </c>
      <c r="G218" s="76">
        <v>205</v>
      </c>
      <c r="H218" s="76" t="e">
        <f>#REF!</f>
        <v>#REF!</v>
      </c>
      <c r="I218" s="76">
        <v>310</v>
      </c>
      <c r="J218" s="76">
        <v>0</v>
      </c>
      <c r="K218" s="76">
        <v>0</v>
      </c>
    </row>
    <row r="219" spans="1:11" ht="23.25" customHeight="1" x14ac:dyDescent="0.2">
      <c r="A219" s="82">
        <v>209</v>
      </c>
      <c r="B219" s="8" t="s">
        <v>118</v>
      </c>
      <c r="C219" s="9" t="s">
        <v>321</v>
      </c>
      <c r="D219" s="9" t="s">
        <v>117</v>
      </c>
      <c r="E219" s="9" t="s">
        <v>47</v>
      </c>
      <c r="F219" s="9" t="s">
        <v>184</v>
      </c>
      <c r="G219" s="76">
        <f t="shared" ref="G219:H219" si="121">G220+G226</f>
        <v>58262.200000000004</v>
      </c>
      <c r="H219" s="76" t="e">
        <f t="shared" si="121"/>
        <v>#REF!</v>
      </c>
      <c r="I219" s="76">
        <v>57058.400000000001</v>
      </c>
      <c r="J219" s="10">
        <v>54052.6</v>
      </c>
      <c r="K219" s="10">
        <v>54237.599999999999</v>
      </c>
    </row>
    <row r="220" spans="1:11" ht="62.45" customHeight="1" x14ac:dyDescent="0.2">
      <c r="A220" s="82">
        <v>210</v>
      </c>
      <c r="B220" s="8" t="s">
        <v>517</v>
      </c>
      <c r="C220" s="9" t="s">
        <v>321</v>
      </c>
      <c r="D220" s="9" t="s">
        <v>117</v>
      </c>
      <c r="E220" s="9" t="s">
        <v>115</v>
      </c>
      <c r="F220" s="9" t="s">
        <v>184</v>
      </c>
      <c r="G220" s="76">
        <f t="shared" ref="G220:H220" si="122">G221</f>
        <v>10554</v>
      </c>
      <c r="H220" s="76">
        <f t="shared" si="122"/>
        <v>0</v>
      </c>
      <c r="I220" s="76">
        <v>10554</v>
      </c>
      <c r="J220" s="10">
        <v>11187</v>
      </c>
      <c r="K220" s="10">
        <v>11372</v>
      </c>
    </row>
    <row r="221" spans="1:11" ht="30" x14ac:dyDescent="0.2">
      <c r="A221" s="82">
        <v>211</v>
      </c>
      <c r="B221" s="8" t="s">
        <v>85</v>
      </c>
      <c r="C221" s="9" t="s">
        <v>321</v>
      </c>
      <c r="D221" s="9" t="s">
        <v>117</v>
      </c>
      <c r="E221" s="9" t="s">
        <v>317</v>
      </c>
      <c r="F221" s="9" t="s">
        <v>184</v>
      </c>
      <c r="G221" s="76">
        <f t="shared" ref="G221" si="123">G222+G224</f>
        <v>10554</v>
      </c>
      <c r="H221" s="76">
        <f t="shared" ref="H221" si="124">H222+H224</f>
        <v>0</v>
      </c>
      <c r="I221" s="76">
        <v>10554</v>
      </c>
      <c r="J221" s="10">
        <v>11187</v>
      </c>
      <c r="K221" s="10">
        <v>11372</v>
      </c>
    </row>
    <row r="222" spans="1:11" s="36" customFormat="1" ht="15" x14ac:dyDescent="0.2">
      <c r="A222" s="82">
        <v>212</v>
      </c>
      <c r="B222" s="8" t="s">
        <v>316</v>
      </c>
      <c r="C222" s="9" t="s">
        <v>321</v>
      </c>
      <c r="D222" s="9" t="s">
        <v>117</v>
      </c>
      <c r="E222" s="9" t="s">
        <v>370</v>
      </c>
      <c r="F222" s="9" t="s">
        <v>184</v>
      </c>
      <c r="G222" s="76">
        <f t="shared" ref="G222:H222" si="125">G223</f>
        <v>5706</v>
      </c>
      <c r="H222" s="76">
        <f t="shared" si="125"/>
        <v>0</v>
      </c>
      <c r="I222" s="76">
        <v>5706</v>
      </c>
      <c r="J222" s="10">
        <v>5167</v>
      </c>
      <c r="K222" s="10">
        <v>5292</v>
      </c>
    </row>
    <row r="223" spans="1:11" s="36" customFormat="1" ht="15" x14ac:dyDescent="0.2">
      <c r="A223" s="82">
        <v>213</v>
      </c>
      <c r="B223" s="8" t="s">
        <v>236</v>
      </c>
      <c r="C223" s="9" t="s">
        <v>321</v>
      </c>
      <c r="D223" s="9" t="s">
        <v>117</v>
      </c>
      <c r="E223" s="9" t="s">
        <v>370</v>
      </c>
      <c r="F223" s="9" t="s">
        <v>28</v>
      </c>
      <c r="G223" s="76">
        <v>5706</v>
      </c>
      <c r="H223" s="76"/>
      <c r="I223" s="76">
        <v>5706</v>
      </c>
      <c r="J223" s="10">
        <v>5167</v>
      </c>
      <c r="K223" s="10">
        <v>5292</v>
      </c>
    </row>
    <row r="224" spans="1:11" ht="15" x14ac:dyDescent="0.2">
      <c r="A224" s="82">
        <v>214</v>
      </c>
      <c r="B224" s="8" t="s">
        <v>351</v>
      </c>
      <c r="C224" s="9" t="s">
        <v>321</v>
      </c>
      <c r="D224" s="9" t="s">
        <v>117</v>
      </c>
      <c r="E224" s="9" t="s">
        <v>315</v>
      </c>
      <c r="F224" s="9" t="s">
        <v>184</v>
      </c>
      <c r="G224" s="76">
        <f t="shared" ref="G224:H224" si="126">G225</f>
        <v>4848</v>
      </c>
      <c r="H224" s="76">
        <f t="shared" si="126"/>
        <v>0</v>
      </c>
      <c r="I224" s="76">
        <v>4848</v>
      </c>
      <c r="J224" s="10">
        <v>6020</v>
      </c>
      <c r="K224" s="10">
        <v>6080</v>
      </c>
    </row>
    <row r="225" spans="1:11" ht="15" x14ac:dyDescent="0.2">
      <c r="A225" s="82">
        <v>215</v>
      </c>
      <c r="B225" s="8" t="s">
        <v>236</v>
      </c>
      <c r="C225" s="9" t="s">
        <v>321</v>
      </c>
      <c r="D225" s="9" t="s">
        <v>117</v>
      </c>
      <c r="E225" s="9" t="s">
        <v>315</v>
      </c>
      <c r="F225" s="9" t="s">
        <v>28</v>
      </c>
      <c r="G225" s="76">
        <v>4848</v>
      </c>
      <c r="H225" s="76"/>
      <c r="I225" s="76">
        <v>4848</v>
      </c>
      <c r="J225" s="10">
        <v>6020</v>
      </c>
      <c r="K225" s="10">
        <v>6080</v>
      </c>
    </row>
    <row r="226" spans="1:11" ht="45" x14ac:dyDescent="0.2">
      <c r="A226" s="82">
        <v>216</v>
      </c>
      <c r="B226" s="8" t="s">
        <v>530</v>
      </c>
      <c r="C226" s="9" t="s">
        <v>321</v>
      </c>
      <c r="D226" s="9" t="s">
        <v>117</v>
      </c>
      <c r="E226" s="9" t="s">
        <v>208</v>
      </c>
      <c r="F226" s="9" t="s">
        <v>184</v>
      </c>
      <c r="G226" s="76">
        <f>G227+G229+G231+G233</f>
        <v>47708.200000000004</v>
      </c>
      <c r="H226" s="76" t="e">
        <f t="shared" ref="H226" si="127">H227+H229+H231+H233</f>
        <v>#REF!</v>
      </c>
      <c r="I226" s="76">
        <v>46504.4</v>
      </c>
      <c r="J226" s="76">
        <v>42865.599999999999</v>
      </c>
      <c r="K226" s="76">
        <v>42865.599999999999</v>
      </c>
    </row>
    <row r="227" spans="1:11" s="50" customFormat="1" ht="66" customHeight="1" x14ac:dyDescent="0.2">
      <c r="A227" s="82">
        <v>217</v>
      </c>
      <c r="B227" s="8" t="s">
        <v>449</v>
      </c>
      <c r="C227" s="9" t="s">
        <v>321</v>
      </c>
      <c r="D227" s="9" t="s">
        <v>117</v>
      </c>
      <c r="E227" s="9" t="s">
        <v>412</v>
      </c>
      <c r="F227" s="9" t="s">
        <v>184</v>
      </c>
      <c r="G227" s="76">
        <f t="shared" ref="G227:H227" si="128">G228</f>
        <v>2870</v>
      </c>
      <c r="H227" s="76">
        <f t="shared" si="128"/>
        <v>0</v>
      </c>
      <c r="I227" s="76">
        <v>2870</v>
      </c>
      <c r="J227" s="10">
        <v>0</v>
      </c>
      <c r="K227" s="10">
        <v>0</v>
      </c>
    </row>
    <row r="228" spans="1:11" s="50" customFormat="1" ht="36" customHeight="1" x14ac:dyDescent="0.2">
      <c r="A228" s="82">
        <v>218</v>
      </c>
      <c r="B228" s="8" t="s">
        <v>254</v>
      </c>
      <c r="C228" s="9" t="s">
        <v>321</v>
      </c>
      <c r="D228" s="9" t="s">
        <v>117</v>
      </c>
      <c r="E228" s="9" t="s">
        <v>412</v>
      </c>
      <c r="F228" s="9" t="s">
        <v>255</v>
      </c>
      <c r="G228" s="76">
        <v>2870</v>
      </c>
      <c r="H228" s="76"/>
      <c r="I228" s="76">
        <v>2870</v>
      </c>
      <c r="J228" s="10">
        <v>0</v>
      </c>
      <c r="K228" s="10">
        <v>0</v>
      </c>
    </row>
    <row r="229" spans="1:11" s="50" customFormat="1" ht="51.75" customHeight="1" x14ac:dyDescent="0.2">
      <c r="A229" s="82">
        <v>219</v>
      </c>
      <c r="B229" s="14" t="s">
        <v>534</v>
      </c>
      <c r="C229" s="3" t="s">
        <v>321</v>
      </c>
      <c r="D229" s="3" t="s">
        <v>117</v>
      </c>
      <c r="E229" s="3" t="s">
        <v>406</v>
      </c>
      <c r="F229" s="3" t="s">
        <v>184</v>
      </c>
      <c r="G229" s="77">
        <f t="shared" ref="G229:H229" si="129">G230</f>
        <v>29592</v>
      </c>
      <c r="H229" s="77">
        <f t="shared" si="129"/>
        <v>0</v>
      </c>
      <c r="I229" s="77">
        <v>29592</v>
      </c>
      <c r="J229" s="77">
        <v>42865.599999999999</v>
      </c>
      <c r="K229" s="77">
        <v>42865.599999999999</v>
      </c>
    </row>
    <row r="230" spans="1:11" s="50" customFormat="1" ht="30.75" customHeight="1" x14ac:dyDescent="0.2">
      <c r="A230" s="82">
        <v>220</v>
      </c>
      <c r="B230" s="14" t="s">
        <v>254</v>
      </c>
      <c r="C230" s="9" t="s">
        <v>321</v>
      </c>
      <c r="D230" s="9" t="s">
        <v>117</v>
      </c>
      <c r="E230" s="3" t="s">
        <v>406</v>
      </c>
      <c r="F230" s="3" t="s">
        <v>255</v>
      </c>
      <c r="G230" s="76">
        <v>29592</v>
      </c>
      <c r="H230" s="76"/>
      <c r="I230" s="76">
        <v>29592</v>
      </c>
      <c r="J230" s="10">
        <v>42865.599999999999</v>
      </c>
      <c r="K230" s="10">
        <v>42865.599999999999</v>
      </c>
    </row>
    <row r="231" spans="1:11" s="50" customFormat="1" ht="47.25" customHeight="1" x14ac:dyDescent="0.2">
      <c r="A231" s="82">
        <v>221</v>
      </c>
      <c r="B231" s="14" t="s">
        <v>589</v>
      </c>
      <c r="C231" s="67" t="s">
        <v>321</v>
      </c>
      <c r="D231" s="3" t="s">
        <v>117</v>
      </c>
      <c r="E231" s="3">
        <v>1800810000</v>
      </c>
      <c r="F231" s="3" t="s">
        <v>184</v>
      </c>
      <c r="G231" s="76">
        <f t="shared" ref="G231:H231" si="130">G232</f>
        <v>14935.4</v>
      </c>
      <c r="H231" s="76" t="e">
        <f t="shared" si="130"/>
        <v>#REF!</v>
      </c>
      <c r="I231" s="76">
        <v>13731.6</v>
      </c>
      <c r="J231" s="10">
        <v>0</v>
      </c>
      <c r="K231" s="10">
        <v>0</v>
      </c>
    </row>
    <row r="232" spans="1:11" s="50" customFormat="1" ht="48.75" customHeight="1" x14ac:dyDescent="0.2">
      <c r="A232" s="82">
        <v>222</v>
      </c>
      <c r="B232" s="14" t="s">
        <v>254</v>
      </c>
      <c r="C232" s="9" t="s">
        <v>321</v>
      </c>
      <c r="D232" s="3" t="s">
        <v>117</v>
      </c>
      <c r="E232" s="3">
        <v>1800810000</v>
      </c>
      <c r="F232" s="3" t="s">
        <v>255</v>
      </c>
      <c r="G232" s="76">
        <v>14935.4</v>
      </c>
      <c r="H232" s="76" t="e">
        <f>#REF!</f>
        <v>#REF!</v>
      </c>
      <c r="I232" s="76">
        <v>13731.6</v>
      </c>
      <c r="J232" s="10">
        <v>0</v>
      </c>
      <c r="K232" s="10">
        <v>0</v>
      </c>
    </row>
    <row r="233" spans="1:11" s="50" customFormat="1" ht="40.15" customHeight="1" x14ac:dyDescent="0.2">
      <c r="A233" s="82">
        <v>223</v>
      </c>
      <c r="B233" s="60" t="s">
        <v>564</v>
      </c>
      <c r="C233" s="3" t="s">
        <v>321</v>
      </c>
      <c r="D233" s="61" t="s">
        <v>117</v>
      </c>
      <c r="E233" s="61" t="s">
        <v>565</v>
      </c>
      <c r="F233" s="61" t="s">
        <v>184</v>
      </c>
      <c r="G233" s="77">
        <f t="shared" ref="G233:H233" si="131">G234</f>
        <v>310.8</v>
      </c>
      <c r="H233" s="77">
        <f t="shared" si="131"/>
        <v>0</v>
      </c>
      <c r="I233" s="77">
        <v>310.8</v>
      </c>
      <c r="J233" s="77">
        <v>0</v>
      </c>
      <c r="K233" s="77">
        <v>0</v>
      </c>
    </row>
    <row r="234" spans="1:11" s="50" customFormat="1" ht="28.5" customHeight="1" x14ac:dyDescent="0.2">
      <c r="A234" s="82">
        <v>224</v>
      </c>
      <c r="B234" s="83" t="s">
        <v>236</v>
      </c>
      <c r="C234" s="9" t="s">
        <v>321</v>
      </c>
      <c r="D234" s="61" t="s">
        <v>117</v>
      </c>
      <c r="E234" s="61" t="s">
        <v>565</v>
      </c>
      <c r="F234" s="61" t="s">
        <v>28</v>
      </c>
      <c r="G234" s="76">
        <v>310.8</v>
      </c>
      <c r="H234" s="76"/>
      <c r="I234" s="76">
        <v>310.8</v>
      </c>
      <c r="J234" s="76">
        <v>0</v>
      </c>
      <c r="K234" s="76">
        <v>0</v>
      </c>
    </row>
    <row r="235" spans="1:11" ht="22.15" customHeight="1" x14ac:dyDescent="0.2">
      <c r="A235" s="82">
        <v>225</v>
      </c>
      <c r="B235" s="8" t="s">
        <v>305</v>
      </c>
      <c r="C235" s="9" t="s">
        <v>321</v>
      </c>
      <c r="D235" s="9" t="s">
        <v>295</v>
      </c>
      <c r="E235" s="9" t="s">
        <v>47</v>
      </c>
      <c r="F235" s="9" t="s">
        <v>184</v>
      </c>
      <c r="G235" s="76">
        <f>G236</f>
        <v>790</v>
      </c>
      <c r="H235" s="76">
        <f t="shared" ref="H235" si="132">H236</f>
        <v>0</v>
      </c>
      <c r="I235" s="76">
        <v>790</v>
      </c>
      <c r="J235" s="76">
        <v>830</v>
      </c>
      <c r="K235" s="76">
        <v>850</v>
      </c>
    </row>
    <row r="236" spans="1:11" s="50" customFormat="1" ht="45" x14ac:dyDescent="0.2">
      <c r="A236" s="82">
        <v>226</v>
      </c>
      <c r="B236" s="8" t="s">
        <v>516</v>
      </c>
      <c r="C236" s="9" t="s">
        <v>321</v>
      </c>
      <c r="D236" s="3" t="s">
        <v>295</v>
      </c>
      <c r="E236" s="3" t="s">
        <v>335</v>
      </c>
      <c r="F236" s="3" t="s">
        <v>184</v>
      </c>
      <c r="G236" s="76">
        <f t="shared" ref="G236:H238" si="133">G237</f>
        <v>790</v>
      </c>
      <c r="H236" s="76">
        <f t="shared" si="133"/>
        <v>0</v>
      </c>
      <c r="I236" s="76">
        <v>790</v>
      </c>
      <c r="J236" s="10">
        <v>830</v>
      </c>
      <c r="K236" s="10">
        <v>850</v>
      </c>
    </row>
    <row r="237" spans="1:11" s="50" customFormat="1" ht="30" x14ac:dyDescent="0.2">
      <c r="A237" s="82">
        <v>227</v>
      </c>
      <c r="B237" s="8" t="s">
        <v>332</v>
      </c>
      <c r="C237" s="9" t="s">
        <v>321</v>
      </c>
      <c r="D237" s="3" t="s">
        <v>295</v>
      </c>
      <c r="E237" s="3" t="s">
        <v>336</v>
      </c>
      <c r="F237" s="3" t="s">
        <v>184</v>
      </c>
      <c r="G237" s="76">
        <f t="shared" si="133"/>
        <v>790</v>
      </c>
      <c r="H237" s="76">
        <f t="shared" si="133"/>
        <v>0</v>
      </c>
      <c r="I237" s="76">
        <v>790</v>
      </c>
      <c r="J237" s="10">
        <v>830</v>
      </c>
      <c r="K237" s="10">
        <v>850</v>
      </c>
    </row>
    <row r="238" spans="1:11" s="50" customFormat="1" ht="42.75" customHeight="1" x14ac:dyDescent="0.2">
      <c r="A238" s="82">
        <v>228</v>
      </c>
      <c r="B238" s="8" t="s">
        <v>528</v>
      </c>
      <c r="C238" s="9" t="s">
        <v>321</v>
      </c>
      <c r="D238" s="9" t="s">
        <v>295</v>
      </c>
      <c r="E238" s="9" t="s">
        <v>527</v>
      </c>
      <c r="F238" s="9" t="s">
        <v>184</v>
      </c>
      <c r="G238" s="76">
        <f t="shared" si="133"/>
        <v>790</v>
      </c>
      <c r="H238" s="76">
        <f t="shared" si="133"/>
        <v>0</v>
      </c>
      <c r="I238" s="76">
        <v>790</v>
      </c>
      <c r="J238" s="10">
        <v>830</v>
      </c>
      <c r="K238" s="10">
        <v>850</v>
      </c>
    </row>
    <row r="239" spans="1:11" s="50" customFormat="1" ht="45" x14ac:dyDescent="0.2">
      <c r="A239" s="82">
        <v>229</v>
      </c>
      <c r="B239" s="8" t="s">
        <v>58</v>
      </c>
      <c r="C239" s="9" t="s">
        <v>321</v>
      </c>
      <c r="D239" s="3" t="s">
        <v>295</v>
      </c>
      <c r="E239" s="9" t="s">
        <v>527</v>
      </c>
      <c r="F239" s="3" t="s">
        <v>264</v>
      </c>
      <c r="G239" s="76">
        <v>790</v>
      </c>
      <c r="H239" s="76"/>
      <c r="I239" s="76">
        <v>790</v>
      </c>
      <c r="J239" s="76">
        <v>830</v>
      </c>
      <c r="K239" s="76">
        <v>850</v>
      </c>
    </row>
    <row r="240" spans="1:11" s="50" customFormat="1" ht="15" x14ac:dyDescent="0.2">
      <c r="A240" s="82">
        <v>230</v>
      </c>
      <c r="B240" s="8" t="s">
        <v>401</v>
      </c>
      <c r="C240" s="9" t="s">
        <v>321</v>
      </c>
      <c r="D240" s="9" t="s">
        <v>402</v>
      </c>
      <c r="E240" s="9" t="s">
        <v>47</v>
      </c>
      <c r="F240" s="9" t="s">
        <v>184</v>
      </c>
      <c r="G240" s="76">
        <f t="shared" ref="G240:H242" si="134">G241</f>
        <v>3252</v>
      </c>
      <c r="H240" s="76">
        <f t="shared" si="134"/>
        <v>0</v>
      </c>
      <c r="I240" s="76">
        <v>3252</v>
      </c>
      <c r="J240" s="10">
        <v>0</v>
      </c>
      <c r="K240" s="10">
        <v>0</v>
      </c>
    </row>
    <row r="241" spans="1:11" s="50" customFormat="1" ht="15" x14ac:dyDescent="0.2">
      <c r="A241" s="82">
        <v>231</v>
      </c>
      <c r="B241" s="8" t="s">
        <v>403</v>
      </c>
      <c r="C241" s="9" t="s">
        <v>321</v>
      </c>
      <c r="D241" s="9" t="s">
        <v>405</v>
      </c>
      <c r="E241" s="9" t="s">
        <v>47</v>
      </c>
      <c r="F241" s="9" t="s">
        <v>184</v>
      </c>
      <c r="G241" s="76">
        <f t="shared" si="134"/>
        <v>3252</v>
      </c>
      <c r="H241" s="76">
        <f t="shared" si="134"/>
        <v>0</v>
      </c>
      <c r="I241" s="76">
        <v>3252</v>
      </c>
      <c r="J241" s="10">
        <v>0</v>
      </c>
      <c r="K241" s="10">
        <v>0</v>
      </c>
    </row>
    <row r="242" spans="1:11" s="50" customFormat="1" ht="60" x14ac:dyDescent="0.2">
      <c r="A242" s="82">
        <v>232</v>
      </c>
      <c r="B242" s="8" t="s">
        <v>505</v>
      </c>
      <c r="C242" s="9" t="s">
        <v>321</v>
      </c>
      <c r="D242" s="3" t="s">
        <v>405</v>
      </c>
      <c r="E242" s="3" t="s">
        <v>506</v>
      </c>
      <c r="F242" s="3" t="s">
        <v>184</v>
      </c>
      <c r="G242" s="76">
        <f>G243</f>
        <v>3252</v>
      </c>
      <c r="H242" s="76">
        <f t="shared" si="134"/>
        <v>0</v>
      </c>
      <c r="I242" s="76">
        <v>3252</v>
      </c>
      <c r="J242" s="76">
        <v>0</v>
      </c>
      <c r="K242" s="76">
        <v>0</v>
      </c>
    </row>
    <row r="243" spans="1:11" s="50" customFormat="1" ht="30" x14ac:dyDescent="0.2">
      <c r="A243" s="82">
        <v>233</v>
      </c>
      <c r="B243" s="73" t="s">
        <v>545</v>
      </c>
      <c r="C243" s="67" t="s">
        <v>321</v>
      </c>
      <c r="D243" s="3" t="s">
        <v>405</v>
      </c>
      <c r="E243" s="3" t="s">
        <v>547</v>
      </c>
      <c r="F243" s="9" t="s">
        <v>184</v>
      </c>
      <c r="G243" s="76">
        <f t="shared" ref="G243:H243" si="135">G244</f>
        <v>3252</v>
      </c>
      <c r="H243" s="76">
        <f t="shared" si="135"/>
        <v>0</v>
      </c>
      <c r="I243" s="76">
        <v>3252</v>
      </c>
      <c r="J243" s="10">
        <v>0</v>
      </c>
      <c r="K243" s="10">
        <v>0</v>
      </c>
    </row>
    <row r="244" spans="1:11" s="50" customFormat="1" ht="30" x14ac:dyDescent="0.2">
      <c r="A244" s="82">
        <v>234</v>
      </c>
      <c r="B244" s="69" t="s">
        <v>254</v>
      </c>
      <c r="C244" s="9" t="s">
        <v>321</v>
      </c>
      <c r="D244" s="3" t="s">
        <v>405</v>
      </c>
      <c r="E244" s="3" t="s">
        <v>547</v>
      </c>
      <c r="F244" s="9" t="s">
        <v>255</v>
      </c>
      <c r="G244" s="76">
        <v>3252</v>
      </c>
      <c r="H244" s="76"/>
      <c r="I244" s="76">
        <v>3252</v>
      </c>
      <c r="J244" s="10">
        <v>0</v>
      </c>
      <c r="K244" s="10">
        <v>0</v>
      </c>
    </row>
    <row r="245" spans="1:11" s="50" customFormat="1" ht="15" x14ac:dyDescent="0.2">
      <c r="A245" s="82">
        <v>235</v>
      </c>
      <c r="B245" s="8" t="s">
        <v>223</v>
      </c>
      <c r="C245" s="9" t="s">
        <v>321</v>
      </c>
      <c r="D245" s="9" t="s">
        <v>353</v>
      </c>
      <c r="E245" s="9" t="s">
        <v>47</v>
      </c>
      <c r="F245" s="9" t="s">
        <v>184</v>
      </c>
      <c r="G245" s="76">
        <f>G251+G256+G246</f>
        <v>35893</v>
      </c>
      <c r="H245" s="76" t="e">
        <f t="shared" ref="H245" si="136">H251+H256+H246</f>
        <v>#REF!</v>
      </c>
      <c r="I245" s="76">
        <v>25977.8</v>
      </c>
      <c r="J245" s="76">
        <v>17000</v>
      </c>
      <c r="K245" s="76">
        <v>0</v>
      </c>
    </row>
    <row r="246" spans="1:11" s="50" customFormat="1" ht="15" x14ac:dyDescent="0.2">
      <c r="A246" s="82">
        <v>236</v>
      </c>
      <c r="B246" s="8" t="s">
        <v>331</v>
      </c>
      <c r="C246" s="9" t="s">
        <v>321</v>
      </c>
      <c r="D246" s="9" t="s">
        <v>215</v>
      </c>
      <c r="E246" s="9" t="s">
        <v>47</v>
      </c>
      <c r="F246" s="9" t="s">
        <v>184</v>
      </c>
      <c r="G246" s="76">
        <f>G247</f>
        <v>21900</v>
      </c>
      <c r="H246" s="76" t="e">
        <f t="shared" ref="H246:H249" si="137">H247</f>
        <v>#REF!</v>
      </c>
      <c r="I246" s="76">
        <v>21984.799999999999</v>
      </c>
      <c r="J246" s="76">
        <v>0</v>
      </c>
      <c r="K246" s="76">
        <v>0</v>
      </c>
    </row>
    <row r="247" spans="1:11" s="50" customFormat="1" ht="45" x14ac:dyDescent="0.2">
      <c r="A247" s="82">
        <v>237</v>
      </c>
      <c r="B247" s="8" t="s">
        <v>518</v>
      </c>
      <c r="C247" s="9" t="s">
        <v>321</v>
      </c>
      <c r="D247" s="9" t="s">
        <v>215</v>
      </c>
      <c r="E247" s="9" t="s">
        <v>48</v>
      </c>
      <c r="F247" s="9" t="s">
        <v>184</v>
      </c>
      <c r="G247" s="76">
        <f>G248</f>
        <v>21900</v>
      </c>
      <c r="H247" s="76" t="e">
        <f t="shared" si="137"/>
        <v>#REF!</v>
      </c>
      <c r="I247" s="76">
        <v>21984.799999999999</v>
      </c>
      <c r="J247" s="76">
        <v>0</v>
      </c>
      <c r="K247" s="76">
        <v>0</v>
      </c>
    </row>
    <row r="248" spans="1:11" s="50" customFormat="1" ht="45" x14ac:dyDescent="0.2">
      <c r="A248" s="82">
        <v>238</v>
      </c>
      <c r="B248" s="8" t="s">
        <v>71</v>
      </c>
      <c r="C248" s="9" t="s">
        <v>321</v>
      </c>
      <c r="D248" s="9" t="s">
        <v>215</v>
      </c>
      <c r="E248" s="9" t="s">
        <v>173</v>
      </c>
      <c r="F248" s="9" t="s">
        <v>184</v>
      </c>
      <c r="G248" s="76">
        <f>G249</f>
        <v>21900</v>
      </c>
      <c r="H248" s="76" t="e">
        <f t="shared" si="137"/>
        <v>#REF!</v>
      </c>
      <c r="I248" s="76">
        <v>21984.799999999999</v>
      </c>
      <c r="J248" s="76">
        <v>0</v>
      </c>
      <c r="K248" s="76">
        <v>0</v>
      </c>
    </row>
    <row r="249" spans="1:11" s="50" customFormat="1" ht="30" x14ac:dyDescent="0.2">
      <c r="A249" s="82">
        <v>239</v>
      </c>
      <c r="B249" s="8" t="s">
        <v>611</v>
      </c>
      <c r="C249" s="9" t="s">
        <v>321</v>
      </c>
      <c r="D249" s="9" t="s">
        <v>215</v>
      </c>
      <c r="E249" s="9" t="s">
        <v>612</v>
      </c>
      <c r="F249" s="9" t="s">
        <v>184</v>
      </c>
      <c r="G249" s="76">
        <f>G250</f>
        <v>21900</v>
      </c>
      <c r="H249" s="76" t="e">
        <f t="shared" si="137"/>
        <v>#REF!</v>
      </c>
      <c r="I249" s="76">
        <v>21984.799999999999</v>
      </c>
      <c r="J249" s="76">
        <v>0</v>
      </c>
      <c r="K249" s="76">
        <v>0</v>
      </c>
    </row>
    <row r="250" spans="1:11" s="50" customFormat="1" ht="30" x14ac:dyDescent="0.2">
      <c r="A250" s="82">
        <v>240</v>
      </c>
      <c r="B250" s="8" t="s">
        <v>254</v>
      </c>
      <c r="C250" s="9" t="s">
        <v>321</v>
      </c>
      <c r="D250" s="9" t="s">
        <v>215</v>
      </c>
      <c r="E250" s="9" t="s">
        <v>612</v>
      </c>
      <c r="F250" s="9" t="s">
        <v>255</v>
      </c>
      <c r="G250" s="76">
        <v>21900</v>
      </c>
      <c r="H250" s="76" t="e">
        <f>#REF!</f>
        <v>#REF!</v>
      </c>
      <c r="I250" s="76">
        <v>21984.799999999999</v>
      </c>
      <c r="J250" s="76">
        <v>0</v>
      </c>
      <c r="K250" s="76">
        <v>0</v>
      </c>
    </row>
    <row r="251" spans="1:11" s="50" customFormat="1" ht="23.25" customHeight="1" x14ac:dyDescent="0.2">
      <c r="A251" s="82">
        <v>241</v>
      </c>
      <c r="B251" s="8" t="s">
        <v>397</v>
      </c>
      <c r="C251" s="3" t="s">
        <v>321</v>
      </c>
      <c r="D251" s="9" t="s">
        <v>216</v>
      </c>
      <c r="E251" s="9" t="s">
        <v>47</v>
      </c>
      <c r="F251" s="9" t="s">
        <v>184</v>
      </c>
      <c r="G251" s="76">
        <f>G252</f>
        <v>3993</v>
      </c>
      <c r="H251" s="76">
        <f t="shared" ref="H251:H254" si="138">H252</f>
        <v>0</v>
      </c>
      <c r="I251" s="76">
        <v>3993</v>
      </c>
      <c r="J251" s="76">
        <v>0</v>
      </c>
      <c r="K251" s="76">
        <v>0</v>
      </c>
    </row>
    <row r="252" spans="1:11" s="50" customFormat="1" ht="70.5" customHeight="1" x14ac:dyDescent="0.2">
      <c r="A252" s="82">
        <v>242</v>
      </c>
      <c r="B252" s="8" t="s">
        <v>510</v>
      </c>
      <c r="C252" s="3" t="s">
        <v>321</v>
      </c>
      <c r="D252" s="9" t="s">
        <v>216</v>
      </c>
      <c r="E252" s="9" t="s">
        <v>344</v>
      </c>
      <c r="F252" s="9" t="s">
        <v>184</v>
      </c>
      <c r="G252" s="76">
        <f>G253</f>
        <v>3993</v>
      </c>
      <c r="H252" s="76">
        <f t="shared" si="138"/>
        <v>0</v>
      </c>
      <c r="I252" s="76">
        <v>3993</v>
      </c>
      <c r="J252" s="76">
        <v>0</v>
      </c>
      <c r="K252" s="76">
        <v>0</v>
      </c>
    </row>
    <row r="253" spans="1:11" s="50" customFormat="1" ht="38.25" customHeight="1" x14ac:dyDescent="0.2">
      <c r="A253" s="82">
        <v>243</v>
      </c>
      <c r="B253" s="70" t="s">
        <v>201</v>
      </c>
      <c r="C253" s="67" t="s">
        <v>321</v>
      </c>
      <c r="D253" s="9" t="s">
        <v>216</v>
      </c>
      <c r="E253" s="9" t="s">
        <v>39</v>
      </c>
      <c r="F253" s="9" t="s">
        <v>184</v>
      </c>
      <c r="G253" s="76">
        <f>G254</f>
        <v>3993</v>
      </c>
      <c r="H253" s="76">
        <f t="shared" si="138"/>
        <v>0</v>
      </c>
      <c r="I253" s="76">
        <v>3993</v>
      </c>
      <c r="J253" s="76">
        <v>0</v>
      </c>
      <c r="K253" s="76">
        <v>0</v>
      </c>
    </row>
    <row r="254" spans="1:11" s="50" customFormat="1" ht="30" x14ac:dyDescent="0.2">
      <c r="A254" s="82">
        <v>244</v>
      </c>
      <c r="B254" s="72" t="s">
        <v>266</v>
      </c>
      <c r="C254" s="67" t="s">
        <v>321</v>
      </c>
      <c r="D254" s="9" t="s">
        <v>216</v>
      </c>
      <c r="E254" s="23" t="s">
        <v>112</v>
      </c>
      <c r="F254" s="9" t="s">
        <v>184</v>
      </c>
      <c r="G254" s="76">
        <f>G255</f>
        <v>3993</v>
      </c>
      <c r="H254" s="76">
        <f t="shared" si="138"/>
        <v>0</v>
      </c>
      <c r="I254" s="76">
        <v>3993</v>
      </c>
      <c r="J254" s="76">
        <v>0</v>
      </c>
      <c r="K254" s="76">
        <v>0</v>
      </c>
    </row>
    <row r="255" spans="1:11" s="50" customFormat="1" ht="38.25" customHeight="1" x14ac:dyDescent="0.2">
      <c r="A255" s="82">
        <v>245</v>
      </c>
      <c r="B255" s="71" t="s">
        <v>254</v>
      </c>
      <c r="C255" s="9" t="s">
        <v>321</v>
      </c>
      <c r="D255" s="9" t="s">
        <v>216</v>
      </c>
      <c r="E255" s="3" t="s">
        <v>112</v>
      </c>
      <c r="F255" s="9" t="s">
        <v>255</v>
      </c>
      <c r="G255" s="76">
        <v>3993</v>
      </c>
      <c r="H255" s="76"/>
      <c r="I255" s="76">
        <v>3993</v>
      </c>
      <c r="J255" s="77">
        <v>0</v>
      </c>
      <c r="K255" s="77">
        <v>0</v>
      </c>
    </row>
    <row r="256" spans="1:11" s="50" customFormat="1" ht="38.25" customHeight="1" x14ac:dyDescent="0.2">
      <c r="A256" s="82">
        <v>246</v>
      </c>
      <c r="B256" s="8" t="s">
        <v>189</v>
      </c>
      <c r="C256" s="9" t="s">
        <v>321</v>
      </c>
      <c r="D256" s="9" t="s">
        <v>354</v>
      </c>
      <c r="E256" s="9" t="s">
        <v>47</v>
      </c>
      <c r="F256" s="9" t="s">
        <v>184</v>
      </c>
      <c r="G256" s="76">
        <f>G257</f>
        <v>10000</v>
      </c>
      <c r="H256" s="76" t="e">
        <f t="shared" ref="H256:H259" si="139">H257</f>
        <v>#REF!</v>
      </c>
      <c r="I256" s="76">
        <v>0</v>
      </c>
      <c r="J256" s="76">
        <v>17000</v>
      </c>
      <c r="K256" s="76">
        <v>0</v>
      </c>
    </row>
    <row r="257" spans="1:11" s="50" customFormat="1" ht="68.25" customHeight="1" x14ac:dyDescent="0.2">
      <c r="A257" s="82">
        <v>247</v>
      </c>
      <c r="B257" s="8" t="s">
        <v>510</v>
      </c>
      <c r="C257" s="9" t="s">
        <v>321</v>
      </c>
      <c r="D257" s="9" t="s">
        <v>354</v>
      </c>
      <c r="E257" s="9" t="s">
        <v>344</v>
      </c>
      <c r="F257" s="9" t="s">
        <v>184</v>
      </c>
      <c r="G257" s="76">
        <f>G258</f>
        <v>10000</v>
      </c>
      <c r="H257" s="76" t="e">
        <f t="shared" si="139"/>
        <v>#REF!</v>
      </c>
      <c r="I257" s="76">
        <v>0</v>
      </c>
      <c r="J257" s="76">
        <v>17000</v>
      </c>
      <c r="K257" s="76">
        <v>0</v>
      </c>
    </row>
    <row r="258" spans="1:11" s="50" customFormat="1" ht="38.25" customHeight="1" x14ac:dyDescent="0.2">
      <c r="A258" s="82">
        <v>248</v>
      </c>
      <c r="B258" s="8" t="s">
        <v>373</v>
      </c>
      <c r="C258" s="9" t="s">
        <v>321</v>
      </c>
      <c r="D258" s="9" t="s">
        <v>354</v>
      </c>
      <c r="E258" s="9" t="s">
        <v>158</v>
      </c>
      <c r="F258" s="9" t="s">
        <v>184</v>
      </c>
      <c r="G258" s="76">
        <f>G259</f>
        <v>10000</v>
      </c>
      <c r="H258" s="76" t="e">
        <f t="shared" si="139"/>
        <v>#REF!</v>
      </c>
      <c r="I258" s="76">
        <v>0</v>
      </c>
      <c r="J258" s="76">
        <v>17000</v>
      </c>
      <c r="K258" s="76">
        <v>0</v>
      </c>
    </row>
    <row r="259" spans="1:11" s="50" customFormat="1" ht="38.25" customHeight="1" x14ac:dyDescent="0.2">
      <c r="A259" s="82">
        <v>249</v>
      </c>
      <c r="B259" s="8" t="s">
        <v>601</v>
      </c>
      <c r="C259" s="9" t="s">
        <v>321</v>
      </c>
      <c r="D259" s="9" t="s">
        <v>354</v>
      </c>
      <c r="E259" s="9" t="s">
        <v>590</v>
      </c>
      <c r="F259" s="9" t="s">
        <v>184</v>
      </c>
      <c r="G259" s="76">
        <f>G260</f>
        <v>10000</v>
      </c>
      <c r="H259" s="76" t="e">
        <f t="shared" si="139"/>
        <v>#REF!</v>
      </c>
      <c r="I259" s="76">
        <v>0</v>
      </c>
      <c r="J259" s="76">
        <v>17000</v>
      </c>
      <c r="K259" s="76">
        <v>0</v>
      </c>
    </row>
    <row r="260" spans="1:11" s="50" customFormat="1" ht="38.25" customHeight="1" x14ac:dyDescent="0.2">
      <c r="A260" s="82">
        <v>250</v>
      </c>
      <c r="B260" s="8" t="s">
        <v>207</v>
      </c>
      <c r="C260" s="9" t="s">
        <v>321</v>
      </c>
      <c r="D260" s="9" t="s">
        <v>354</v>
      </c>
      <c r="E260" s="9" t="s">
        <v>590</v>
      </c>
      <c r="F260" s="9" t="s">
        <v>103</v>
      </c>
      <c r="G260" s="76">
        <v>10000</v>
      </c>
      <c r="H260" s="76" t="e">
        <f>#REF!</f>
        <v>#REF!</v>
      </c>
      <c r="I260" s="76">
        <v>0</v>
      </c>
      <c r="J260" s="77">
        <v>17000</v>
      </c>
      <c r="K260" s="77">
        <v>0</v>
      </c>
    </row>
    <row r="261" spans="1:11" s="11" customFormat="1" ht="18.75" customHeight="1" x14ac:dyDescent="0.2">
      <c r="A261" s="82">
        <v>251</v>
      </c>
      <c r="B261" s="8" t="s">
        <v>24</v>
      </c>
      <c r="C261" s="9" t="s">
        <v>321</v>
      </c>
      <c r="D261" s="9">
        <v>1000</v>
      </c>
      <c r="E261" s="9" t="s">
        <v>47</v>
      </c>
      <c r="F261" s="9" t="s">
        <v>184</v>
      </c>
      <c r="G261" s="76">
        <f t="shared" ref="G261:H261" si="140">G262+G266+G274</f>
        <v>8957</v>
      </c>
      <c r="H261" s="76">
        <f t="shared" si="140"/>
        <v>0</v>
      </c>
      <c r="I261" s="76">
        <v>8957</v>
      </c>
      <c r="J261" s="10">
        <v>9079</v>
      </c>
      <c r="K261" s="10">
        <v>9279</v>
      </c>
    </row>
    <row r="262" spans="1:11" s="11" customFormat="1" ht="19.5" customHeight="1" x14ac:dyDescent="0.2">
      <c r="A262" s="82">
        <v>252</v>
      </c>
      <c r="B262" s="8" t="s">
        <v>15</v>
      </c>
      <c r="C262" s="9" t="s">
        <v>321</v>
      </c>
      <c r="D262" s="9">
        <v>1001</v>
      </c>
      <c r="E262" s="9" t="s">
        <v>47</v>
      </c>
      <c r="F262" s="9" t="s">
        <v>184</v>
      </c>
      <c r="G262" s="76">
        <f t="shared" ref="G262:H262" si="141">G263</f>
        <v>4780</v>
      </c>
      <c r="H262" s="76">
        <f t="shared" si="141"/>
        <v>0</v>
      </c>
      <c r="I262" s="76">
        <v>4780</v>
      </c>
      <c r="J262" s="10">
        <v>4974</v>
      </c>
      <c r="K262" s="10">
        <v>5174</v>
      </c>
    </row>
    <row r="263" spans="1:11" ht="19.5" customHeight="1" x14ac:dyDescent="0.2">
      <c r="A263" s="82">
        <v>253</v>
      </c>
      <c r="B263" s="8" t="s">
        <v>229</v>
      </c>
      <c r="C263" s="9" t="s">
        <v>321</v>
      </c>
      <c r="D263" s="9" t="s">
        <v>111</v>
      </c>
      <c r="E263" s="9" t="s">
        <v>325</v>
      </c>
      <c r="F263" s="9" t="s">
        <v>184</v>
      </c>
      <c r="G263" s="76">
        <f t="shared" ref="G263:H264" si="142">G264</f>
        <v>4780</v>
      </c>
      <c r="H263" s="76">
        <f t="shared" si="142"/>
        <v>0</v>
      </c>
      <c r="I263" s="76">
        <v>4780</v>
      </c>
      <c r="J263" s="10">
        <v>4974</v>
      </c>
      <c r="K263" s="10">
        <v>5174</v>
      </c>
    </row>
    <row r="264" spans="1:11" ht="21" customHeight="1" x14ac:dyDescent="0.2">
      <c r="A264" s="82">
        <v>254</v>
      </c>
      <c r="B264" s="8" t="s">
        <v>6</v>
      </c>
      <c r="C264" s="9" t="s">
        <v>321</v>
      </c>
      <c r="D264" s="9">
        <v>1001</v>
      </c>
      <c r="E264" s="9" t="s">
        <v>326</v>
      </c>
      <c r="F264" s="9" t="s">
        <v>184</v>
      </c>
      <c r="G264" s="76">
        <f t="shared" si="142"/>
        <v>4780</v>
      </c>
      <c r="H264" s="76">
        <f t="shared" si="142"/>
        <v>0</v>
      </c>
      <c r="I264" s="76">
        <v>4780</v>
      </c>
      <c r="J264" s="10">
        <v>4974</v>
      </c>
      <c r="K264" s="10">
        <v>5174</v>
      </c>
    </row>
    <row r="265" spans="1:11" ht="21" customHeight="1" x14ac:dyDescent="0.2">
      <c r="A265" s="82">
        <v>255</v>
      </c>
      <c r="B265" s="8" t="s">
        <v>109</v>
      </c>
      <c r="C265" s="9" t="s">
        <v>321</v>
      </c>
      <c r="D265" s="9" t="s">
        <v>111</v>
      </c>
      <c r="E265" s="9" t="s">
        <v>326</v>
      </c>
      <c r="F265" s="9" t="s">
        <v>102</v>
      </c>
      <c r="G265" s="76">
        <v>4780</v>
      </c>
      <c r="H265" s="76"/>
      <c r="I265" s="76">
        <v>4780</v>
      </c>
      <c r="J265" s="76">
        <v>4974</v>
      </c>
      <c r="K265" s="76">
        <v>5174</v>
      </c>
    </row>
    <row r="266" spans="1:11" ht="24" customHeight="1" x14ac:dyDescent="0.2">
      <c r="A266" s="82">
        <v>256</v>
      </c>
      <c r="B266" s="8" t="s">
        <v>127</v>
      </c>
      <c r="C266" s="9" t="s">
        <v>321</v>
      </c>
      <c r="D266" s="9">
        <v>1003</v>
      </c>
      <c r="E266" s="9" t="s">
        <v>47</v>
      </c>
      <c r="F266" s="9" t="s">
        <v>184</v>
      </c>
      <c r="G266" s="76">
        <f t="shared" ref="G266:H266" si="143">G267</f>
        <v>3118</v>
      </c>
      <c r="H266" s="76">
        <f t="shared" si="143"/>
        <v>0</v>
      </c>
      <c r="I266" s="76">
        <v>3118</v>
      </c>
      <c r="J266" s="10">
        <v>3005</v>
      </c>
      <c r="K266" s="10">
        <v>3005</v>
      </c>
    </row>
    <row r="267" spans="1:11" ht="56.25" customHeight="1" x14ac:dyDescent="0.2">
      <c r="A267" s="82">
        <v>257</v>
      </c>
      <c r="B267" s="13" t="s">
        <v>522</v>
      </c>
      <c r="C267" s="9" t="s">
        <v>321</v>
      </c>
      <c r="D267" s="9">
        <v>1003</v>
      </c>
      <c r="E267" s="9" t="s">
        <v>248</v>
      </c>
      <c r="F267" s="9" t="s">
        <v>184</v>
      </c>
      <c r="G267" s="76">
        <f t="shared" ref="G267" si="144">G268+G270+G272</f>
        <v>3118</v>
      </c>
      <c r="H267" s="76">
        <f t="shared" ref="H267" si="145">H268+H270+H272</f>
        <v>0</v>
      </c>
      <c r="I267" s="76">
        <v>3118</v>
      </c>
      <c r="J267" s="10">
        <v>3005</v>
      </c>
      <c r="K267" s="10">
        <v>3005</v>
      </c>
    </row>
    <row r="268" spans="1:11" s="11" customFormat="1" ht="82.5" customHeight="1" x14ac:dyDescent="0.2">
      <c r="A268" s="82">
        <v>258</v>
      </c>
      <c r="B268" s="8" t="s">
        <v>362</v>
      </c>
      <c r="C268" s="9" t="s">
        <v>321</v>
      </c>
      <c r="D268" s="9" t="s">
        <v>25</v>
      </c>
      <c r="E268" s="9" t="s">
        <v>128</v>
      </c>
      <c r="F268" s="9" t="s">
        <v>184</v>
      </c>
      <c r="G268" s="76">
        <f t="shared" ref="G268:H268" si="146">G269</f>
        <v>2990</v>
      </c>
      <c r="H268" s="76">
        <f t="shared" si="146"/>
        <v>0</v>
      </c>
      <c r="I268" s="76">
        <v>2990</v>
      </c>
      <c r="J268" s="10">
        <v>2990</v>
      </c>
      <c r="K268" s="10">
        <v>2990</v>
      </c>
    </row>
    <row r="269" spans="1:11" s="11" customFormat="1" ht="27" customHeight="1" x14ac:dyDescent="0.2">
      <c r="A269" s="82">
        <v>259</v>
      </c>
      <c r="B269" s="8" t="s">
        <v>109</v>
      </c>
      <c r="C269" s="9" t="s">
        <v>321</v>
      </c>
      <c r="D269" s="9" t="s">
        <v>25</v>
      </c>
      <c r="E269" s="9" t="s">
        <v>128</v>
      </c>
      <c r="F269" s="9" t="s">
        <v>102</v>
      </c>
      <c r="G269" s="76">
        <v>2990</v>
      </c>
      <c r="H269" s="76"/>
      <c r="I269" s="76">
        <v>2990</v>
      </c>
      <c r="J269" s="76">
        <v>2990</v>
      </c>
      <c r="K269" s="76">
        <v>2990</v>
      </c>
    </row>
    <row r="270" spans="1:11" s="11" customFormat="1" ht="82.5" customHeight="1" x14ac:dyDescent="0.2">
      <c r="A270" s="82">
        <v>260</v>
      </c>
      <c r="B270" s="8" t="s">
        <v>386</v>
      </c>
      <c r="C270" s="9" t="s">
        <v>321</v>
      </c>
      <c r="D270" s="9" t="s">
        <v>25</v>
      </c>
      <c r="E270" s="9">
        <v>1200917500</v>
      </c>
      <c r="F270" s="9" t="s">
        <v>184</v>
      </c>
      <c r="G270" s="76">
        <f t="shared" ref="G270:H270" si="147">G271</f>
        <v>83</v>
      </c>
      <c r="H270" s="76">
        <f t="shared" si="147"/>
        <v>0</v>
      </c>
      <c r="I270" s="76">
        <v>83</v>
      </c>
      <c r="J270" s="10">
        <v>0</v>
      </c>
      <c r="K270" s="10">
        <v>0</v>
      </c>
    </row>
    <row r="271" spans="1:11" s="11" customFormat="1" ht="30" x14ac:dyDescent="0.2">
      <c r="A271" s="82">
        <v>261</v>
      </c>
      <c r="B271" s="14" t="s">
        <v>367</v>
      </c>
      <c r="C271" s="9" t="s">
        <v>321</v>
      </c>
      <c r="D271" s="9" t="s">
        <v>25</v>
      </c>
      <c r="E271" s="9">
        <v>1200917500</v>
      </c>
      <c r="F271" s="9" t="s">
        <v>75</v>
      </c>
      <c r="G271" s="76">
        <v>83</v>
      </c>
      <c r="H271" s="76"/>
      <c r="I271" s="76">
        <v>83</v>
      </c>
      <c r="J271" s="10">
        <v>0</v>
      </c>
      <c r="K271" s="10">
        <v>0</v>
      </c>
    </row>
    <row r="272" spans="1:11" s="11" customFormat="1" ht="75" x14ac:dyDescent="0.2">
      <c r="A272" s="82">
        <v>262</v>
      </c>
      <c r="B272" s="8" t="s">
        <v>387</v>
      </c>
      <c r="C272" s="9" t="s">
        <v>321</v>
      </c>
      <c r="D272" s="9" t="s">
        <v>25</v>
      </c>
      <c r="E272" s="9">
        <v>1201017600</v>
      </c>
      <c r="F272" s="9" t="s">
        <v>184</v>
      </c>
      <c r="G272" s="76">
        <f t="shared" ref="G272:H272" si="148">G273</f>
        <v>45</v>
      </c>
      <c r="H272" s="76">
        <f t="shared" si="148"/>
        <v>0</v>
      </c>
      <c r="I272" s="76">
        <v>45</v>
      </c>
      <c r="J272" s="10">
        <v>15</v>
      </c>
      <c r="K272" s="10">
        <v>15</v>
      </c>
    </row>
    <row r="273" spans="1:11" s="11" customFormat="1" ht="30" x14ac:dyDescent="0.2">
      <c r="A273" s="82">
        <v>263</v>
      </c>
      <c r="B273" s="14" t="s">
        <v>367</v>
      </c>
      <c r="C273" s="9" t="s">
        <v>321</v>
      </c>
      <c r="D273" s="9" t="s">
        <v>25</v>
      </c>
      <c r="E273" s="9">
        <v>1201017600</v>
      </c>
      <c r="F273" s="9" t="s">
        <v>75</v>
      </c>
      <c r="G273" s="76">
        <v>45</v>
      </c>
      <c r="H273" s="76"/>
      <c r="I273" s="76">
        <v>45</v>
      </c>
      <c r="J273" s="76">
        <v>15</v>
      </c>
      <c r="K273" s="76">
        <v>15</v>
      </c>
    </row>
    <row r="274" spans="1:11" s="11" customFormat="1" ht="26.45" customHeight="1" x14ac:dyDescent="0.2">
      <c r="A274" s="82">
        <v>264</v>
      </c>
      <c r="B274" s="13" t="s">
        <v>359</v>
      </c>
      <c r="C274" s="9" t="s">
        <v>321</v>
      </c>
      <c r="D274" s="16" t="s">
        <v>95</v>
      </c>
      <c r="E274" s="16" t="s">
        <v>47</v>
      </c>
      <c r="F274" s="16" t="s">
        <v>184</v>
      </c>
      <c r="G274" s="76">
        <f t="shared" ref="G274:H275" si="149">G275</f>
        <v>1059</v>
      </c>
      <c r="H274" s="76">
        <f t="shared" si="149"/>
        <v>0</v>
      </c>
      <c r="I274" s="76">
        <v>1059</v>
      </c>
      <c r="J274" s="10">
        <v>1100</v>
      </c>
      <c r="K274" s="10">
        <v>1100</v>
      </c>
    </row>
    <row r="275" spans="1:11" s="11" customFormat="1" ht="52.15" customHeight="1" x14ac:dyDescent="0.2">
      <c r="A275" s="82">
        <v>265</v>
      </c>
      <c r="B275" s="13" t="s">
        <v>522</v>
      </c>
      <c r="C275" s="9" t="s">
        <v>321</v>
      </c>
      <c r="D275" s="16" t="s">
        <v>95</v>
      </c>
      <c r="E275" s="16" t="s">
        <v>248</v>
      </c>
      <c r="F275" s="16" t="s">
        <v>184</v>
      </c>
      <c r="G275" s="76">
        <f>G276</f>
        <v>1059</v>
      </c>
      <c r="H275" s="76">
        <f t="shared" si="149"/>
        <v>0</v>
      </c>
      <c r="I275" s="76">
        <v>1059</v>
      </c>
      <c r="J275" s="76">
        <v>1100</v>
      </c>
      <c r="K275" s="76">
        <v>1100</v>
      </c>
    </row>
    <row r="276" spans="1:11" s="11" customFormat="1" ht="42" customHeight="1" x14ac:dyDescent="0.2">
      <c r="A276" s="82">
        <v>266</v>
      </c>
      <c r="B276" s="13" t="s">
        <v>124</v>
      </c>
      <c r="C276" s="9" t="s">
        <v>321</v>
      </c>
      <c r="D276" s="16" t="s">
        <v>95</v>
      </c>
      <c r="E276" s="16" t="s">
        <v>170</v>
      </c>
      <c r="F276" s="16" t="s">
        <v>184</v>
      </c>
      <c r="G276" s="76">
        <f t="shared" ref="G276:H276" si="150">G277</f>
        <v>1059</v>
      </c>
      <c r="H276" s="76">
        <f t="shared" si="150"/>
        <v>0</v>
      </c>
      <c r="I276" s="76">
        <v>1059</v>
      </c>
      <c r="J276" s="10">
        <v>1100</v>
      </c>
      <c r="K276" s="10">
        <v>1100</v>
      </c>
    </row>
    <row r="277" spans="1:11" s="11" customFormat="1" ht="60" x14ac:dyDescent="0.2">
      <c r="A277" s="82">
        <v>267</v>
      </c>
      <c r="B277" s="13" t="s">
        <v>450</v>
      </c>
      <c r="C277" s="9" t="s">
        <v>321</v>
      </c>
      <c r="D277" s="16" t="s">
        <v>95</v>
      </c>
      <c r="E277" s="16" t="s">
        <v>170</v>
      </c>
      <c r="F277" s="16" t="s">
        <v>178</v>
      </c>
      <c r="G277" s="76">
        <v>1059</v>
      </c>
      <c r="H277" s="76"/>
      <c r="I277" s="76">
        <v>1059</v>
      </c>
      <c r="J277" s="76">
        <v>1100</v>
      </c>
      <c r="K277" s="76">
        <v>1100</v>
      </c>
    </row>
    <row r="278" spans="1:11" s="11" customFormat="1" ht="38.25" customHeight="1" x14ac:dyDescent="0.2">
      <c r="A278" s="82">
        <v>268</v>
      </c>
      <c r="B278" s="15" t="s">
        <v>76</v>
      </c>
      <c r="C278" s="9" t="s">
        <v>321</v>
      </c>
      <c r="D278" s="16" t="s">
        <v>218</v>
      </c>
      <c r="E278" s="9" t="s">
        <v>47</v>
      </c>
      <c r="F278" s="16" t="s">
        <v>184</v>
      </c>
      <c r="G278" s="76">
        <f t="shared" ref="G278:H284" si="151">G279</f>
        <v>700</v>
      </c>
      <c r="H278" s="76">
        <f t="shared" si="151"/>
        <v>0</v>
      </c>
      <c r="I278" s="76">
        <v>700</v>
      </c>
      <c r="J278" s="10">
        <v>0</v>
      </c>
      <c r="K278" s="10">
        <v>0</v>
      </c>
    </row>
    <row r="279" spans="1:11" s="11" customFormat="1" ht="38.25" customHeight="1" x14ac:dyDescent="0.2">
      <c r="A279" s="82">
        <v>269</v>
      </c>
      <c r="B279" s="8" t="s">
        <v>220</v>
      </c>
      <c r="C279" s="9" t="s">
        <v>321</v>
      </c>
      <c r="D279" s="16" t="s">
        <v>219</v>
      </c>
      <c r="E279" s="9" t="s">
        <v>47</v>
      </c>
      <c r="F279" s="16" t="s">
        <v>184</v>
      </c>
      <c r="G279" s="76">
        <f t="shared" si="151"/>
        <v>700</v>
      </c>
      <c r="H279" s="76">
        <f t="shared" si="151"/>
        <v>0</v>
      </c>
      <c r="I279" s="76">
        <v>700</v>
      </c>
      <c r="J279" s="10">
        <v>0</v>
      </c>
      <c r="K279" s="10">
        <v>0</v>
      </c>
    </row>
    <row r="280" spans="1:11" s="11" customFormat="1" ht="65.25" customHeight="1" x14ac:dyDescent="0.2">
      <c r="A280" s="82">
        <v>270</v>
      </c>
      <c r="B280" s="8" t="s">
        <v>510</v>
      </c>
      <c r="C280" s="9" t="s">
        <v>321</v>
      </c>
      <c r="D280" s="16" t="s">
        <v>219</v>
      </c>
      <c r="E280" s="9" t="s">
        <v>344</v>
      </c>
      <c r="F280" s="16" t="s">
        <v>184</v>
      </c>
      <c r="G280" s="76">
        <f t="shared" si="151"/>
        <v>700</v>
      </c>
      <c r="H280" s="76">
        <f t="shared" si="151"/>
        <v>0</v>
      </c>
      <c r="I280" s="76">
        <v>700</v>
      </c>
      <c r="J280" s="10">
        <v>0</v>
      </c>
      <c r="K280" s="10">
        <v>0</v>
      </c>
    </row>
    <row r="281" spans="1:11" s="11" customFormat="1" ht="38.25" customHeight="1" x14ac:dyDescent="0.2">
      <c r="A281" s="82">
        <v>271</v>
      </c>
      <c r="B281" s="8" t="s">
        <v>373</v>
      </c>
      <c r="C281" s="9" t="s">
        <v>321</v>
      </c>
      <c r="D281" s="16" t="s">
        <v>219</v>
      </c>
      <c r="E281" s="9" t="s">
        <v>158</v>
      </c>
      <c r="F281" s="16" t="s">
        <v>184</v>
      </c>
      <c r="G281" s="76">
        <f>G284+G282</f>
        <v>700</v>
      </c>
      <c r="H281" s="76">
        <f t="shared" ref="H281" si="152">H284+H282</f>
        <v>0</v>
      </c>
      <c r="I281" s="76">
        <v>700</v>
      </c>
      <c r="J281" s="76">
        <v>0</v>
      </c>
      <c r="K281" s="76">
        <v>0</v>
      </c>
    </row>
    <row r="282" spans="1:11" s="11" customFormat="1" ht="38.25" customHeight="1" x14ac:dyDescent="0.2">
      <c r="A282" s="82">
        <v>272</v>
      </c>
      <c r="B282" s="8" t="s">
        <v>618</v>
      </c>
      <c r="C282" s="9" t="s">
        <v>321</v>
      </c>
      <c r="D282" s="16" t="s">
        <v>219</v>
      </c>
      <c r="E282" s="9" t="s">
        <v>617</v>
      </c>
      <c r="F282" s="16" t="s">
        <v>184</v>
      </c>
      <c r="G282" s="76">
        <f>G283</f>
        <v>600</v>
      </c>
      <c r="H282" s="76">
        <f t="shared" ref="H282" si="153">H283</f>
        <v>0</v>
      </c>
      <c r="I282" s="76">
        <v>600</v>
      </c>
      <c r="J282" s="76">
        <v>0</v>
      </c>
      <c r="K282" s="76">
        <v>0</v>
      </c>
    </row>
    <row r="283" spans="1:11" s="11" customFormat="1" ht="38.25" customHeight="1" x14ac:dyDescent="0.2">
      <c r="A283" s="82">
        <v>273</v>
      </c>
      <c r="B283" s="8" t="s">
        <v>207</v>
      </c>
      <c r="C283" s="9" t="s">
        <v>321</v>
      </c>
      <c r="D283" s="16" t="s">
        <v>219</v>
      </c>
      <c r="E283" s="9" t="s">
        <v>617</v>
      </c>
      <c r="F283" s="16" t="s">
        <v>103</v>
      </c>
      <c r="G283" s="76">
        <v>600</v>
      </c>
      <c r="H283" s="76"/>
      <c r="I283" s="76">
        <v>600</v>
      </c>
      <c r="J283" s="76">
        <v>0</v>
      </c>
      <c r="K283" s="76">
        <v>0</v>
      </c>
    </row>
    <row r="284" spans="1:11" s="11" customFormat="1" ht="38.25" customHeight="1" x14ac:dyDescent="0.2">
      <c r="A284" s="82">
        <v>274</v>
      </c>
      <c r="B284" s="8" t="s">
        <v>552</v>
      </c>
      <c r="C284" s="9" t="s">
        <v>321</v>
      </c>
      <c r="D284" s="16" t="s">
        <v>219</v>
      </c>
      <c r="E284" s="9" t="s">
        <v>551</v>
      </c>
      <c r="F284" s="16" t="s">
        <v>184</v>
      </c>
      <c r="G284" s="76">
        <f t="shared" si="151"/>
        <v>100</v>
      </c>
      <c r="H284" s="76">
        <f t="shared" si="151"/>
        <v>0</v>
      </c>
      <c r="I284" s="76">
        <v>100</v>
      </c>
      <c r="J284" s="10">
        <v>0</v>
      </c>
      <c r="K284" s="10">
        <v>0</v>
      </c>
    </row>
    <row r="285" spans="1:11" s="11" customFormat="1" ht="38.25" customHeight="1" x14ac:dyDescent="0.2">
      <c r="A285" s="82">
        <v>275</v>
      </c>
      <c r="B285" s="8" t="s">
        <v>207</v>
      </c>
      <c r="C285" s="9" t="s">
        <v>321</v>
      </c>
      <c r="D285" s="16" t="s">
        <v>219</v>
      </c>
      <c r="E285" s="9" t="s">
        <v>551</v>
      </c>
      <c r="F285" s="16" t="s">
        <v>103</v>
      </c>
      <c r="G285" s="76">
        <v>100</v>
      </c>
      <c r="H285" s="76"/>
      <c r="I285" s="76">
        <v>100</v>
      </c>
      <c r="J285" s="10">
        <v>0</v>
      </c>
      <c r="K285" s="10">
        <v>0</v>
      </c>
    </row>
    <row r="286" spans="1:11" s="12" customFormat="1" ht="18" x14ac:dyDescent="0.2">
      <c r="A286" s="82">
        <v>276</v>
      </c>
      <c r="B286" s="8" t="s">
        <v>193</v>
      </c>
      <c r="C286" s="9" t="s">
        <v>321</v>
      </c>
      <c r="D286" s="9" t="s">
        <v>2</v>
      </c>
      <c r="E286" s="9" t="s">
        <v>47</v>
      </c>
      <c r="F286" s="9" t="s">
        <v>184</v>
      </c>
      <c r="G286" s="76">
        <f t="shared" ref="G286:H289" si="154">G287</f>
        <v>6096</v>
      </c>
      <c r="H286" s="76">
        <f t="shared" si="154"/>
        <v>0</v>
      </c>
      <c r="I286" s="76">
        <v>6096</v>
      </c>
      <c r="J286" s="10">
        <v>6335</v>
      </c>
      <c r="K286" s="10">
        <v>6585</v>
      </c>
    </row>
    <row r="287" spans="1:11" s="12" customFormat="1" ht="18" x14ac:dyDescent="0.2">
      <c r="A287" s="82">
        <v>277</v>
      </c>
      <c r="B287" s="8" t="s">
        <v>202</v>
      </c>
      <c r="C287" s="9" t="s">
        <v>321</v>
      </c>
      <c r="D287" s="9" t="s">
        <v>3</v>
      </c>
      <c r="E287" s="9" t="s">
        <v>47</v>
      </c>
      <c r="F287" s="9" t="s">
        <v>184</v>
      </c>
      <c r="G287" s="76">
        <f t="shared" si="154"/>
        <v>6096</v>
      </c>
      <c r="H287" s="76">
        <f t="shared" si="154"/>
        <v>0</v>
      </c>
      <c r="I287" s="76">
        <v>6096</v>
      </c>
      <c r="J287" s="10">
        <v>6335</v>
      </c>
      <c r="K287" s="10">
        <v>6585</v>
      </c>
    </row>
    <row r="288" spans="1:11" s="12" customFormat="1" ht="18" x14ac:dyDescent="0.2">
      <c r="A288" s="82">
        <v>278</v>
      </c>
      <c r="B288" s="8" t="s">
        <v>229</v>
      </c>
      <c r="C288" s="9" t="s">
        <v>321</v>
      </c>
      <c r="D288" s="9" t="s">
        <v>3</v>
      </c>
      <c r="E288" s="9" t="s">
        <v>325</v>
      </c>
      <c r="F288" s="9" t="s">
        <v>184</v>
      </c>
      <c r="G288" s="76">
        <f t="shared" si="154"/>
        <v>6096</v>
      </c>
      <c r="H288" s="76">
        <f t="shared" si="154"/>
        <v>0</v>
      </c>
      <c r="I288" s="76">
        <v>6096</v>
      </c>
      <c r="J288" s="10">
        <v>6335</v>
      </c>
      <c r="K288" s="10">
        <v>6585</v>
      </c>
    </row>
    <row r="289" spans="1:11" s="12" customFormat="1" ht="30" x14ac:dyDescent="0.2">
      <c r="A289" s="82">
        <v>279</v>
      </c>
      <c r="B289" s="8" t="s">
        <v>113</v>
      </c>
      <c r="C289" s="9" t="s">
        <v>321</v>
      </c>
      <c r="D289" s="9" t="s">
        <v>3</v>
      </c>
      <c r="E289" s="9" t="s">
        <v>338</v>
      </c>
      <c r="F289" s="9" t="s">
        <v>184</v>
      </c>
      <c r="G289" s="76">
        <f t="shared" si="154"/>
        <v>6096</v>
      </c>
      <c r="H289" s="76">
        <f t="shared" si="154"/>
        <v>0</v>
      </c>
      <c r="I289" s="76">
        <v>6096</v>
      </c>
      <c r="J289" s="76">
        <v>6335</v>
      </c>
      <c r="K289" s="76">
        <v>6585</v>
      </c>
    </row>
    <row r="290" spans="1:11" s="12" customFormat="1" ht="18" x14ac:dyDescent="0.2">
      <c r="A290" s="82">
        <v>280</v>
      </c>
      <c r="B290" s="8" t="s">
        <v>236</v>
      </c>
      <c r="C290" s="9" t="s">
        <v>321</v>
      </c>
      <c r="D290" s="9" t="s">
        <v>3</v>
      </c>
      <c r="E290" s="9" t="s">
        <v>338</v>
      </c>
      <c r="F290" s="9" t="s">
        <v>28</v>
      </c>
      <c r="G290" s="76">
        <v>6096</v>
      </c>
      <c r="H290" s="76"/>
      <c r="I290" s="76">
        <v>6096</v>
      </c>
      <c r="J290" s="76">
        <v>6335</v>
      </c>
      <c r="K290" s="76">
        <v>6585</v>
      </c>
    </row>
    <row r="291" spans="1:11" s="12" customFormat="1" ht="18" x14ac:dyDescent="0.2">
      <c r="A291" s="82">
        <v>281</v>
      </c>
      <c r="B291" s="8" t="s">
        <v>203</v>
      </c>
      <c r="C291" s="9" t="s">
        <v>321</v>
      </c>
      <c r="D291" s="9" t="s">
        <v>312</v>
      </c>
      <c r="E291" s="9" t="s">
        <v>47</v>
      </c>
      <c r="F291" s="9" t="s">
        <v>184</v>
      </c>
      <c r="G291" s="76">
        <f t="shared" ref="G291:H294" si="155">G292</f>
        <v>85</v>
      </c>
      <c r="H291" s="76">
        <f t="shared" si="155"/>
        <v>0</v>
      </c>
      <c r="I291" s="76">
        <v>85</v>
      </c>
      <c r="J291" s="76">
        <v>85</v>
      </c>
      <c r="K291" s="76">
        <v>85</v>
      </c>
    </row>
    <row r="292" spans="1:11" s="12" customFormat="1" ht="30" x14ac:dyDescent="0.2">
      <c r="A292" s="82">
        <v>282</v>
      </c>
      <c r="B292" s="8" t="s">
        <v>40</v>
      </c>
      <c r="C292" s="9" t="s">
        <v>321</v>
      </c>
      <c r="D292" s="9" t="s">
        <v>192</v>
      </c>
      <c r="E292" s="9" t="s">
        <v>47</v>
      </c>
      <c r="F292" s="9" t="s">
        <v>184</v>
      </c>
      <c r="G292" s="76">
        <f t="shared" si="155"/>
        <v>85</v>
      </c>
      <c r="H292" s="76">
        <f t="shared" si="155"/>
        <v>0</v>
      </c>
      <c r="I292" s="76">
        <v>85</v>
      </c>
      <c r="J292" s="76">
        <v>85</v>
      </c>
      <c r="K292" s="76">
        <v>85</v>
      </c>
    </row>
    <row r="293" spans="1:11" s="12" customFormat="1" ht="18" x14ac:dyDescent="0.2">
      <c r="A293" s="82">
        <v>283</v>
      </c>
      <c r="B293" s="8" t="s">
        <v>229</v>
      </c>
      <c r="C293" s="9" t="s">
        <v>321</v>
      </c>
      <c r="D293" s="9" t="s">
        <v>192</v>
      </c>
      <c r="E293" s="9" t="s">
        <v>325</v>
      </c>
      <c r="F293" s="9" t="s">
        <v>184</v>
      </c>
      <c r="G293" s="76">
        <f t="shared" si="155"/>
        <v>85</v>
      </c>
      <c r="H293" s="76">
        <f t="shared" si="155"/>
        <v>0</v>
      </c>
      <c r="I293" s="76">
        <v>85</v>
      </c>
      <c r="J293" s="76">
        <v>85</v>
      </c>
      <c r="K293" s="76">
        <v>85</v>
      </c>
    </row>
    <row r="294" spans="1:11" s="11" customFormat="1" ht="15" x14ac:dyDescent="0.2">
      <c r="A294" s="82">
        <v>284</v>
      </c>
      <c r="B294" s="8" t="s">
        <v>9</v>
      </c>
      <c r="C294" s="9" t="s">
        <v>321</v>
      </c>
      <c r="D294" s="9" t="s">
        <v>192</v>
      </c>
      <c r="E294" s="9" t="s">
        <v>174</v>
      </c>
      <c r="F294" s="9" t="s">
        <v>184</v>
      </c>
      <c r="G294" s="76">
        <f t="shared" si="155"/>
        <v>85</v>
      </c>
      <c r="H294" s="76">
        <f t="shared" si="155"/>
        <v>0</v>
      </c>
      <c r="I294" s="76">
        <v>85</v>
      </c>
      <c r="J294" s="76">
        <v>85</v>
      </c>
      <c r="K294" s="76">
        <v>85</v>
      </c>
    </row>
    <row r="295" spans="1:11" s="11" customFormat="1" ht="15" x14ac:dyDescent="0.2">
      <c r="A295" s="82">
        <v>285</v>
      </c>
      <c r="B295" s="8" t="s">
        <v>179</v>
      </c>
      <c r="C295" s="9" t="s">
        <v>321</v>
      </c>
      <c r="D295" s="9" t="s">
        <v>192</v>
      </c>
      <c r="E295" s="9" t="s">
        <v>174</v>
      </c>
      <c r="F295" s="9" t="s">
        <v>180</v>
      </c>
      <c r="G295" s="76">
        <v>85</v>
      </c>
      <c r="H295" s="76"/>
      <c r="I295" s="76">
        <v>85</v>
      </c>
      <c r="J295" s="76">
        <v>85</v>
      </c>
      <c r="K295" s="76">
        <v>85</v>
      </c>
    </row>
    <row r="296" spans="1:11" ht="45" x14ac:dyDescent="0.2">
      <c r="A296" s="82">
        <v>286</v>
      </c>
      <c r="B296" s="39" t="s">
        <v>123</v>
      </c>
      <c r="C296" s="6" t="s">
        <v>165</v>
      </c>
      <c r="D296" s="6" t="s">
        <v>116</v>
      </c>
      <c r="E296" s="6" t="s">
        <v>47</v>
      </c>
      <c r="F296" s="6" t="s">
        <v>184</v>
      </c>
      <c r="G296" s="75">
        <f>G297+G322+G328+G348+G365</f>
        <v>54519.4</v>
      </c>
      <c r="H296" s="75" t="e">
        <f t="shared" ref="H296" si="156">H297+H322+H328+H348+H365</f>
        <v>#REF!</v>
      </c>
      <c r="I296" s="75">
        <v>49815.7</v>
      </c>
      <c r="J296" s="75">
        <v>55150</v>
      </c>
      <c r="K296" s="75">
        <v>55895</v>
      </c>
    </row>
    <row r="297" spans="1:11" ht="15" x14ac:dyDescent="0.2">
      <c r="A297" s="82">
        <v>287</v>
      </c>
      <c r="B297" s="15" t="s">
        <v>157</v>
      </c>
      <c r="C297" s="9" t="s">
        <v>165</v>
      </c>
      <c r="D297" s="9" t="s">
        <v>275</v>
      </c>
      <c r="E297" s="9" t="s">
        <v>47</v>
      </c>
      <c r="F297" s="9" t="s">
        <v>184</v>
      </c>
      <c r="G297" s="76">
        <f t="shared" ref="G297:H297" si="157">G298</f>
        <v>24252.400000000001</v>
      </c>
      <c r="H297" s="85" t="e">
        <f t="shared" si="157"/>
        <v>#REF!</v>
      </c>
      <c r="I297" s="85">
        <v>24548.7</v>
      </c>
      <c r="J297" s="85">
        <v>24268</v>
      </c>
      <c r="K297" s="85">
        <v>25003</v>
      </c>
    </row>
    <row r="298" spans="1:11" ht="15" x14ac:dyDescent="0.2">
      <c r="A298" s="82">
        <v>288</v>
      </c>
      <c r="B298" s="8" t="s">
        <v>240</v>
      </c>
      <c r="C298" s="9" t="s">
        <v>165</v>
      </c>
      <c r="D298" s="9" t="s">
        <v>107</v>
      </c>
      <c r="E298" s="9" t="s">
        <v>47</v>
      </c>
      <c r="F298" s="9" t="s">
        <v>184</v>
      </c>
      <c r="G298" s="76">
        <f>G299+G314+G319</f>
        <v>24252.400000000001</v>
      </c>
      <c r="H298" s="85" t="e">
        <f t="shared" ref="H298" si="158">H299+H314+H319</f>
        <v>#REF!</v>
      </c>
      <c r="I298" s="85">
        <v>24548.7</v>
      </c>
      <c r="J298" s="85">
        <v>24268</v>
      </c>
      <c r="K298" s="85">
        <v>25003</v>
      </c>
    </row>
    <row r="299" spans="1:11" ht="45" x14ac:dyDescent="0.2">
      <c r="A299" s="82">
        <v>289</v>
      </c>
      <c r="B299" s="8" t="s">
        <v>507</v>
      </c>
      <c r="C299" s="9" t="s">
        <v>165</v>
      </c>
      <c r="D299" s="9" t="s">
        <v>107</v>
      </c>
      <c r="E299" s="9" t="s">
        <v>86</v>
      </c>
      <c r="F299" s="9" t="s">
        <v>184</v>
      </c>
      <c r="G299" s="76">
        <f>G300+G309</f>
        <v>24072.400000000001</v>
      </c>
      <c r="H299" s="76">
        <f t="shared" ref="H299" si="159">H300+H309</f>
        <v>0</v>
      </c>
      <c r="I299" s="76">
        <v>24072.400000000001</v>
      </c>
      <c r="J299" s="10">
        <v>24088</v>
      </c>
      <c r="K299" s="10">
        <v>24823</v>
      </c>
    </row>
    <row r="300" spans="1:11" ht="60" x14ac:dyDescent="0.2">
      <c r="A300" s="82">
        <v>290</v>
      </c>
      <c r="B300" s="8" t="s">
        <v>242</v>
      </c>
      <c r="C300" s="9" t="s">
        <v>165</v>
      </c>
      <c r="D300" s="9" t="s">
        <v>107</v>
      </c>
      <c r="E300" s="9" t="s">
        <v>87</v>
      </c>
      <c r="F300" s="9" t="s">
        <v>184</v>
      </c>
      <c r="G300" s="76">
        <f>G301+G303+G306</f>
        <v>10936.4</v>
      </c>
      <c r="H300" s="76">
        <f t="shared" ref="H300" si="160">H301+H303+H306</f>
        <v>0</v>
      </c>
      <c r="I300" s="76">
        <v>10936.4</v>
      </c>
      <c r="J300" s="76">
        <v>10234</v>
      </c>
      <c r="K300" s="76">
        <v>10420</v>
      </c>
    </row>
    <row r="301" spans="1:11" ht="87.75" customHeight="1" x14ac:dyDescent="0.2">
      <c r="A301" s="82">
        <v>291</v>
      </c>
      <c r="B301" s="8" t="s">
        <v>96</v>
      </c>
      <c r="C301" s="9" t="s">
        <v>165</v>
      </c>
      <c r="D301" s="9" t="s">
        <v>107</v>
      </c>
      <c r="E301" s="9" t="s">
        <v>88</v>
      </c>
      <c r="F301" s="9" t="s">
        <v>184</v>
      </c>
      <c r="G301" s="76">
        <f t="shared" ref="G301:H301" si="161">G302</f>
        <v>256</v>
      </c>
      <c r="H301" s="76">
        <f t="shared" si="161"/>
        <v>0</v>
      </c>
      <c r="I301" s="76">
        <v>256</v>
      </c>
      <c r="J301" s="10">
        <v>256</v>
      </c>
      <c r="K301" s="10">
        <v>256</v>
      </c>
    </row>
    <row r="302" spans="1:11" ht="30" x14ac:dyDescent="0.2">
      <c r="A302" s="82">
        <v>292</v>
      </c>
      <c r="B302" s="8" t="s">
        <v>254</v>
      </c>
      <c r="C302" s="9" t="s">
        <v>165</v>
      </c>
      <c r="D302" s="9" t="s">
        <v>107</v>
      </c>
      <c r="E302" s="9" t="s">
        <v>88</v>
      </c>
      <c r="F302" s="9" t="s">
        <v>255</v>
      </c>
      <c r="G302" s="76">
        <v>256</v>
      </c>
      <c r="H302" s="76"/>
      <c r="I302" s="76">
        <v>256</v>
      </c>
      <c r="J302" s="10">
        <v>256</v>
      </c>
      <c r="K302" s="10">
        <v>256</v>
      </c>
    </row>
    <row r="303" spans="1:11" ht="30" x14ac:dyDescent="0.2">
      <c r="A303" s="82">
        <v>293</v>
      </c>
      <c r="B303" s="8" t="s">
        <v>181</v>
      </c>
      <c r="C303" s="9" t="s">
        <v>165</v>
      </c>
      <c r="D303" s="9" t="s">
        <v>107</v>
      </c>
      <c r="E303" s="9" t="s">
        <v>89</v>
      </c>
      <c r="F303" s="9" t="s">
        <v>184</v>
      </c>
      <c r="G303" s="76">
        <f t="shared" ref="G303:H303" si="162">G304+G305</f>
        <v>410</v>
      </c>
      <c r="H303" s="76">
        <f t="shared" si="162"/>
        <v>0</v>
      </c>
      <c r="I303" s="76">
        <v>410</v>
      </c>
      <c r="J303" s="10">
        <v>410</v>
      </c>
      <c r="K303" s="10">
        <v>410</v>
      </c>
    </row>
    <row r="304" spans="1:11" ht="35.450000000000003" customHeight="1" x14ac:dyDescent="0.2">
      <c r="A304" s="82">
        <v>294</v>
      </c>
      <c r="B304" s="8" t="s">
        <v>254</v>
      </c>
      <c r="C304" s="9" t="s">
        <v>165</v>
      </c>
      <c r="D304" s="9" t="s">
        <v>107</v>
      </c>
      <c r="E304" s="9" t="s">
        <v>89</v>
      </c>
      <c r="F304" s="9" t="s">
        <v>255</v>
      </c>
      <c r="G304" s="76">
        <v>300</v>
      </c>
      <c r="H304" s="76"/>
      <c r="I304" s="76">
        <v>300</v>
      </c>
      <c r="J304" s="10">
        <v>300</v>
      </c>
      <c r="K304" s="10">
        <v>300</v>
      </c>
    </row>
    <row r="305" spans="1:11" ht="19.899999999999999" customHeight="1" x14ac:dyDescent="0.2">
      <c r="A305" s="82">
        <v>295</v>
      </c>
      <c r="B305" s="8" t="s">
        <v>276</v>
      </c>
      <c r="C305" s="9" t="s">
        <v>165</v>
      </c>
      <c r="D305" s="9" t="s">
        <v>107</v>
      </c>
      <c r="E305" s="9" t="s">
        <v>89</v>
      </c>
      <c r="F305" s="9" t="s">
        <v>67</v>
      </c>
      <c r="G305" s="76">
        <v>110</v>
      </c>
      <c r="H305" s="76"/>
      <c r="I305" s="76">
        <v>110</v>
      </c>
      <c r="J305" s="10">
        <v>110</v>
      </c>
      <c r="K305" s="10">
        <v>110</v>
      </c>
    </row>
    <row r="306" spans="1:11" ht="21.6" customHeight="1" x14ac:dyDescent="0.2">
      <c r="A306" s="82">
        <v>296</v>
      </c>
      <c r="B306" s="8" t="s">
        <v>206</v>
      </c>
      <c r="C306" s="9" t="s">
        <v>165</v>
      </c>
      <c r="D306" s="9" t="s">
        <v>107</v>
      </c>
      <c r="E306" s="9" t="s">
        <v>90</v>
      </c>
      <c r="F306" s="9" t="s">
        <v>184</v>
      </c>
      <c r="G306" s="76">
        <f t="shared" ref="G306:H306" si="163">G307+G308</f>
        <v>10270.4</v>
      </c>
      <c r="H306" s="76">
        <f t="shared" si="163"/>
        <v>0</v>
      </c>
      <c r="I306" s="76">
        <v>10270.4</v>
      </c>
      <c r="J306" s="10">
        <v>9568</v>
      </c>
      <c r="K306" s="10">
        <v>9754</v>
      </c>
    </row>
    <row r="307" spans="1:11" ht="39" customHeight="1" x14ac:dyDescent="0.2">
      <c r="A307" s="82">
        <v>297</v>
      </c>
      <c r="B307" s="8" t="s">
        <v>254</v>
      </c>
      <c r="C307" s="9" t="s">
        <v>165</v>
      </c>
      <c r="D307" s="9" t="s">
        <v>107</v>
      </c>
      <c r="E307" s="9" t="s">
        <v>90</v>
      </c>
      <c r="F307" s="9" t="s">
        <v>255</v>
      </c>
      <c r="G307" s="76">
        <v>8469</v>
      </c>
      <c r="H307" s="76"/>
      <c r="I307" s="76">
        <v>8469</v>
      </c>
      <c r="J307" s="10">
        <v>9228</v>
      </c>
      <c r="K307" s="10">
        <v>9414</v>
      </c>
    </row>
    <row r="308" spans="1:11" ht="24" customHeight="1" x14ac:dyDescent="0.2">
      <c r="A308" s="82">
        <v>298</v>
      </c>
      <c r="B308" s="8" t="s">
        <v>99</v>
      </c>
      <c r="C308" s="9" t="s">
        <v>165</v>
      </c>
      <c r="D308" s="9" t="s">
        <v>107</v>
      </c>
      <c r="E308" s="9" t="s">
        <v>90</v>
      </c>
      <c r="F308" s="9" t="s">
        <v>50</v>
      </c>
      <c r="G308" s="76">
        <v>1801.4</v>
      </c>
      <c r="H308" s="76"/>
      <c r="I308" s="76">
        <v>1801.4</v>
      </c>
      <c r="J308" s="10">
        <v>340</v>
      </c>
      <c r="K308" s="10">
        <v>340</v>
      </c>
    </row>
    <row r="309" spans="1:11" ht="69.599999999999994" customHeight="1" x14ac:dyDescent="0.2">
      <c r="A309" s="82">
        <v>299</v>
      </c>
      <c r="B309" s="8" t="s">
        <v>508</v>
      </c>
      <c r="C309" s="9" t="s">
        <v>165</v>
      </c>
      <c r="D309" s="9" t="s">
        <v>107</v>
      </c>
      <c r="E309" s="9" t="s">
        <v>92</v>
      </c>
      <c r="F309" s="9" t="s">
        <v>184</v>
      </c>
      <c r="G309" s="76">
        <f t="shared" ref="G309:H309" si="164">G310</f>
        <v>13136</v>
      </c>
      <c r="H309" s="76">
        <f t="shared" si="164"/>
        <v>0</v>
      </c>
      <c r="I309" s="76">
        <v>13136</v>
      </c>
      <c r="J309" s="10">
        <v>13854</v>
      </c>
      <c r="K309" s="10">
        <v>14403</v>
      </c>
    </row>
    <row r="310" spans="1:11" ht="30" x14ac:dyDescent="0.2">
      <c r="A310" s="82">
        <v>300</v>
      </c>
      <c r="B310" s="8" t="s">
        <v>16</v>
      </c>
      <c r="C310" s="9" t="s">
        <v>165</v>
      </c>
      <c r="D310" s="9" t="s">
        <v>107</v>
      </c>
      <c r="E310" s="9" t="s">
        <v>93</v>
      </c>
      <c r="F310" s="9" t="s">
        <v>184</v>
      </c>
      <c r="G310" s="76">
        <f t="shared" ref="G310" si="165">G311+G312+G313</f>
        <v>13136</v>
      </c>
      <c r="H310" s="76">
        <f t="shared" ref="H310" si="166">H311+H312+H313</f>
        <v>0</v>
      </c>
      <c r="I310" s="76">
        <v>13136</v>
      </c>
      <c r="J310" s="10">
        <v>13854</v>
      </c>
      <c r="K310" s="10">
        <v>14403</v>
      </c>
    </row>
    <row r="311" spans="1:11" ht="30" x14ac:dyDescent="0.2">
      <c r="A311" s="82">
        <v>301</v>
      </c>
      <c r="B311" s="8" t="s">
        <v>164</v>
      </c>
      <c r="C311" s="9" t="s">
        <v>165</v>
      </c>
      <c r="D311" s="9" t="s">
        <v>107</v>
      </c>
      <c r="E311" s="9" t="s">
        <v>93</v>
      </c>
      <c r="F311" s="9" t="s">
        <v>371</v>
      </c>
      <c r="G311" s="76">
        <v>13035</v>
      </c>
      <c r="H311" s="76"/>
      <c r="I311" s="76">
        <v>13035</v>
      </c>
      <c r="J311" s="10">
        <v>13753</v>
      </c>
      <c r="K311" s="10">
        <v>14302</v>
      </c>
    </row>
    <row r="312" spans="1:11" ht="30" x14ac:dyDescent="0.2">
      <c r="A312" s="82">
        <v>302</v>
      </c>
      <c r="B312" s="8" t="s">
        <v>254</v>
      </c>
      <c r="C312" s="9" t="s">
        <v>165</v>
      </c>
      <c r="D312" s="9" t="s">
        <v>107</v>
      </c>
      <c r="E312" s="9" t="s">
        <v>93</v>
      </c>
      <c r="F312" s="9" t="s">
        <v>255</v>
      </c>
      <c r="G312" s="76">
        <v>100</v>
      </c>
      <c r="H312" s="76"/>
      <c r="I312" s="76">
        <v>100</v>
      </c>
      <c r="J312" s="10">
        <v>100</v>
      </c>
      <c r="K312" s="10">
        <v>100</v>
      </c>
    </row>
    <row r="313" spans="1:11" ht="15" x14ac:dyDescent="0.2">
      <c r="A313" s="82">
        <v>303</v>
      </c>
      <c r="B313" s="8" t="s">
        <v>276</v>
      </c>
      <c r="C313" s="9" t="s">
        <v>165</v>
      </c>
      <c r="D313" s="9" t="s">
        <v>107</v>
      </c>
      <c r="E313" s="9" t="s">
        <v>93</v>
      </c>
      <c r="F313" s="9" t="s">
        <v>67</v>
      </c>
      <c r="G313" s="76">
        <v>1</v>
      </c>
      <c r="H313" s="76"/>
      <c r="I313" s="76">
        <v>1</v>
      </c>
      <c r="J313" s="10">
        <v>1</v>
      </c>
      <c r="K313" s="10">
        <v>1</v>
      </c>
    </row>
    <row r="314" spans="1:11" ht="64.150000000000006" customHeight="1" x14ac:dyDescent="0.2">
      <c r="A314" s="82">
        <v>304</v>
      </c>
      <c r="B314" s="8" t="s">
        <v>509</v>
      </c>
      <c r="C314" s="9" t="s">
        <v>165</v>
      </c>
      <c r="D314" s="9" t="s">
        <v>107</v>
      </c>
      <c r="E314" s="9" t="s">
        <v>257</v>
      </c>
      <c r="F314" s="9" t="s">
        <v>184</v>
      </c>
      <c r="G314" s="76">
        <f t="shared" ref="G314:H315" si="167">G315</f>
        <v>180</v>
      </c>
      <c r="H314" s="76">
        <f t="shared" si="167"/>
        <v>0</v>
      </c>
      <c r="I314" s="76">
        <v>180</v>
      </c>
      <c r="J314" s="10">
        <v>180</v>
      </c>
      <c r="K314" s="10">
        <v>180</v>
      </c>
    </row>
    <row r="315" spans="1:11" ht="39" customHeight="1" x14ac:dyDescent="0.2">
      <c r="A315" s="82">
        <v>305</v>
      </c>
      <c r="B315" s="8" t="s">
        <v>392</v>
      </c>
      <c r="C315" s="9" t="s">
        <v>165</v>
      </c>
      <c r="D315" s="9" t="s">
        <v>107</v>
      </c>
      <c r="E315" s="9" t="s">
        <v>258</v>
      </c>
      <c r="F315" s="9" t="s">
        <v>184</v>
      </c>
      <c r="G315" s="76">
        <f t="shared" si="167"/>
        <v>180</v>
      </c>
      <c r="H315" s="76">
        <f t="shared" si="167"/>
        <v>0</v>
      </c>
      <c r="I315" s="76">
        <v>180</v>
      </c>
      <c r="J315" s="10">
        <v>180</v>
      </c>
      <c r="K315" s="10">
        <v>180</v>
      </c>
    </row>
    <row r="316" spans="1:11" ht="37.9" customHeight="1" x14ac:dyDescent="0.2">
      <c r="A316" s="82">
        <v>306</v>
      </c>
      <c r="B316" s="8" t="s">
        <v>160</v>
      </c>
      <c r="C316" s="9" t="s">
        <v>165</v>
      </c>
      <c r="D316" s="9" t="s">
        <v>107</v>
      </c>
      <c r="E316" s="9" t="s">
        <v>259</v>
      </c>
      <c r="F316" s="9" t="s">
        <v>184</v>
      </c>
      <c r="G316" s="76">
        <f t="shared" ref="G316" si="168">G317+G318</f>
        <v>180</v>
      </c>
      <c r="H316" s="76">
        <f t="shared" ref="H316" si="169">H317+H318</f>
        <v>0</v>
      </c>
      <c r="I316" s="76">
        <v>180</v>
      </c>
      <c r="J316" s="10">
        <v>180</v>
      </c>
      <c r="K316" s="10">
        <v>180</v>
      </c>
    </row>
    <row r="317" spans="1:11" ht="30" x14ac:dyDescent="0.2">
      <c r="A317" s="82">
        <v>307</v>
      </c>
      <c r="B317" s="8" t="s">
        <v>164</v>
      </c>
      <c r="C317" s="9" t="s">
        <v>165</v>
      </c>
      <c r="D317" s="9" t="s">
        <v>107</v>
      </c>
      <c r="E317" s="9" t="s">
        <v>259</v>
      </c>
      <c r="F317" s="9" t="s">
        <v>371</v>
      </c>
      <c r="G317" s="76">
        <v>72</v>
      </c>
      <c r="H317" s="76"/>
      <c r="I317" s="76">
        <v>72</v>
      </c>
      <c r="J317" s="10">
        <v>72</v>
      </c>
      <c r="K317" s="10">
        <v>72</v>
      </c>
    </row>
    <row r="318" spans="1:11" ht="30" x14ac:dyDescent="0.2">
      <c r="A318" s="82">
        <v>308</v>
      </c>
      <c r="B318" s="8" t="s">
        <v>254</v>
      </c>
      <c r="C318" s="9" t="s">
        <v>165</v>
      </c>
      <c r="D318" s="9" t="s">
        <v>107</v>
      </c>
      <c r="E318" s="9" t="s">
        <v>259</v>
      </c>
      <c r="F318" s="9" t="s">
        <v>255</v>
      </c>
      <c r="G318" s="76">
        <v>108</v>
      </c>
      <c r="H318" s="76"/>
      <c r="I318" s="76">
        <v>108</v>
      </c>
      <c r="J318" s="10">
        <v>108</v>
      </c>
      <c r="K318" s="10">
        <v>108</v>
      </c>
    </row>
    <row r="319" spans="1:11" s="50" customFormat="1" ht="15" x14ac:dyDescent="0.2">
      <c r="A319" s="82">
        <v>309</v>
      </c>
      <c r="B319" s="83" t="s">
        <v>229</v>
      </c>
      <c r="C319" s="84" t="s">
        <v>165</v>
      </c>
      <c r="D319" s="84" t="s">
        <v>107</v>
      </c>
      <c r="E319" s="84" t="s">
        <v>325</v>
      </c>
      <c r="F319" s="84" t="s">
        <v>184</v>
      </c>
      <c r="G319" s="85">
        <f>G320</f>
        <v>0</v>
      </c>
      <c r="H319" s="85" t="e">
        <f t="shared" ref="H319" si="170">H320</f>
        <v>#REF!</v>
      </c>
      <c r="I319" s="85">
        <v>296.3</v>
      </c>
      <c r="J319" s="85">
        <v>0</v>
      </c>
      <c r="K319" s="85">
        <v>0</v>
      </c>
    </row>
    <row r="320" spans="1:11" s="50" customFormat="1" ht="45" x14ac:dyDescent="0.2">
      <c r="A320" s="82">
        <v>310</v>
      </c>
      <c r="B320" s="83" t="s">
        <v>583</v>
      </c>
      <c r="C320" s="84" t="s">
        <v>165</v>
      </c>
      <c r="D320" s="84" t="s">
        <v>107</v>
      </c>
      <c r="E320" s="84" t="s">
        <v>630</v>
      </c>
      <c r="F320" s="84" t="s">
        <v>184</v>
      </c>
      <c r="G320" s="85">
        <f>G321</f>
        <v>0</v>
      </c>
      <c r="H320" s="85" t="e">
        <f t="shared" ref="H320" si="171">H321</f>
        <v>#REF!</v>
      </c>
      <c r="I320" s="85">
        <v>296.3</v>
      </c>
      <c r="J320" s="85">
        <v>0</v>
      </c>
      <c r="K320" s="85">
        <v>0</v>
      </c>
    </row>
    <row r="321" spans="1:11" s="50" customFormat="1" ht="30" x14ac:dyDescent="0.2">
      <c r="A321" s="82">
        <v>311</v>
      </c>
      <c r="B321" s="83" t="s">
        <v>164</v>
      </c>
      <c r="C321" s="84" t="s">
        <v>165</v>
      </c>
      <c r="D321" s="84" t="s">
        <v>107</v>
      </c>
      <c r="E321" s="84" t="s">
        <v>630</v>
      </c>
      <c r="F321" s="84" t="s">
        <v>371</v>
      </c>
      <c r="G321" s="85">
        <v>0</v>
      </c>
      <c r="H321" s="85" t="e">
        <f>#REF!</f>
        <v>#REF!</v>
      </c>
      <c r="I321" s="85">
        <v>296.3</v>
      </c>
      <c r="J321" s="85">
        <v>0</v>
      </c>
      <c r="K321" s="85">
        <v>0</v>
      </c>
    </row>
    <row r="322" spans="1:11" ht="22.9" customHeight="1" x14ac:dyDescent="0.2">
      <c r="A322" s="82">
        <v>312</v>
      </c>
      <c r="B322" s="8" t="s">
        <v>313</v>
      </c>
      <c r="C322" s="9" t="s">
        <v>165</v>
      </c>
      <c r="D322" s="9" t="s">
        <v>132</v>
      </c>
      <c r="E322" s="9" t="s">
        <v>47</v>
      </c>
      <c r="F322" s="9" t="s">
        <v>184</v>
      </c>
      <c r="G322" s="76">
        <f t="shared" ref="G322:H322" si="172">G323</f>
        <v>342</v>
      </c>
      <c r="H322" s="76">
        <f t="shared" si="172"/>
        <v>0</v>
      </c>
      <c r="I322" s="76">
        <v>342</v>
      </c>
      <c r="J322" s="10">
        <v>342</v>
      </c>
      <c r="K322" s="10">
        <v>342</v>
      </c>
    </row>
    <row r="323" spans="1:11" ht="47.45" customHeight="1" x14ac:dyDescent="0.2">
      <c r="A323" s="82">
        <v>313</v>
      </c>
      <c r="B323" s="8" t="s">
        <v>458</v>
      </c>
      <c r="C323" s="9" t="s">
        <v>165</v>
      </c>
      <c r="D323" s="9" t="s">
        <v>119</v>
      </c>
      <c r="E323" s="9" t="s">
        <v>47</v>
      </c>
      <c r="F323" s="9" t="s">
        <v>184</v>
      </c>
      <c r="G323" s="76">
        <f t="shared" ref="G323:H326" si="173">G324</f>
        <v>342</v>
      </c>
      <c r="H323" s="76">
        <f t="shared" si="173"/>
        <v>0</v>
      </c>
      <c r="I323" s="76">
        <v>342</v>
      </c>
      <c r="J323" s="10">
        <v>342</v>
      </c>
      <c r="K323" s="10">
        <v>342</v>
      </c>
    </row>
    <row r="324" spans="1:11" ht="54" customHeight="1" x14ac:dyDescent="0.2">
      <c r="A324" s="82">
        <v>314</v>
      </c>
      <c r="B324" s="8" t="s">
        <v>512</v>
      </c>
      <c r="C324" s="9" t="s">
        <v>165</v>
      </c>
      <c r="D324" s="9" t="s">
        <v>119</v>
      </c>
      <c r="E324" s="9" t="s">
        <v>352</v>
      </c>
      <c r="F324" s="9" t="s">
        <v>184</v>
      </c>
      <c r="G324" s="76">
        <f t="shared" si="173"/>
        <v>342</v>
      </c>
      <c r="H324" s="76">
        <f t="shared" si="173"/>
        <v>0</v>
      </c>
      <c r="I324" s="76">
        <v>342</v>
      </c>
      <c r="J324" s="10">
        <v>342</v>
      </c>
      <c r="K324" s="10">
        <v>342</v>
      </c>
    </row>
    <row r="325" spans="1:11" ht="30" x14ac:dyDescent="0.2">
      <c r="A325" s="82">
        <v>315</v>
      </c>
      <c r="B325" s="8" t="s">
        <v>182</v>
      </c>
      <c r="C325" s="9" t="s">
        <v>165</v>
      </c>
      <c r="D325" s="9" t="s">
        <v>119</v>
      </c>
      <c r="E325" s="9" t="s">
        <v>55</v>
      </c>
      <c r="F325" s="9" t="s">
        <v>184</v>
      </c>
      <c r="G325" s="76">
        <f t="shared" si="173"/>
        <v>342</v>
      </c>
      <c r="H325" s="76">
        <f t="shared" si="173"/>
        <v>0</v>
      </c>
      <c r="I325" s="76">
        <v>342</v>
      </c>
      <c r="J325" s="10">
        <v>342</v>
      </c>
      <c r="K325" s="10">
        <v>342</v>
      </c>
    </row>
    <row r="326" spans="1:11" ht="46.9" customHeight="1" x14ac:dyDescent="0.2">
      <c r="A326" s="82">
        <v>316</v>
      </c>
      <c r="B326" s="8" t="s">
        <v>464</v>
      </c>
      <c r="C326" s="9" t="s">
        <v>165</v>
      </c>
      <c r="D326" s="9" t="s">
        <v>119</v>
      </c>
      <c r="E326" s="9" t="s">
        <v>234</v>
      </c>
      <c r="F326" s="9" t="s">
        <v>184</v>
      </c>
      <c r="G326" s="76">
        <f t="shared" si="173"/>
        <v>342</v>
      </c>
      <c r="H326" s="76">
        <f t="shared" si="173"/>
        <v>0</v>
      </c>
      <c r="I326" s="76">
        <v>342</v>
      </c>
      <c r="J326" s="10">
        <v>342</v>
      </c>
      <c r="K326" s="10">
        <v>342</v>
      </c>
    </row>
    <row r="327" spans="1:11" ht="45" x14ac:dyDescent="0.2">
      <c r="A327" s="82">
        <v>317</v>
      </c>
      <c r="B327" s="8" t="s">
        <v>58</v>
      </c>
      <c r="C327" s="9" t="s">
        <v>165</v>
      </c>
      <c r="D327" s="9" t="s">
        <v>119</v>
      </c>
      <c r="E327" s="9" t="s">
        <v>234</v>
      </c>
      <c r="F327" s="9" t="s">
        <v>264</v>
      </c>
      <c r="G327" s="76">
        <v>342</v>
      </c>
      <c r="H327" s="76"/>
      <c r="I327" s="76">
        <v>342</v>
      </c>
      <c r="J327" s="10">
        <v>342</v>
      </c>
      <c r="K327" s="10">
        <v>342</v>
      </c>
    </row>
    <row r="328" spans="1:11" ht="15" x14ac:dyDescent="0.2">
      <c r="A328" s="82">
        <v>318</v>
      </c>
      <c r="B328" s="8" t="s">
        <v>314</v>
      </c>
      <c r="C328" s="9" t="s">
        <v>165</v>
      </c>
      <c r="D328" s="9" t="s">
        <v>61</v>
      </c>
      <c r="E328" s="9" t="s">
        <v>47</v>
      </c>
      <c r="F328" s="9" t="s">
        <v>184</v>
      </c>
      <c r="G328" s="76">
        <f t="shared" ref="G328" si="174">G338+G334+G329</f>
        <v>3987</v>
      </c>
      <c r="H328" s="76">
        <f t="shared" ref="H328" si="175">H338+H334+H329</f>
        <v>0</v>
      </c>
      <c r="I328" s="76">
        <v>3987</v>
      </c>
      <c r="J328" s="10">
        <v>2582</v>
      </c>
      <c r="K328" s="10">
        <v>2582</v>
      </c>
    </row>
    <row r="329" spans="1:11" ht="15" x14ac:dyDescent="0.2">
      <c r="A329" s="82">
        <v>319</v>
      </c>
      <c r="B329" s="8" t="s">
        <v>98</v>
      </c>
      <c r="C329" s="9" t="s">
        <v>165</v>
      </c>
      <c r="D329" s="9" t="s">
        <v>368</v>
      </c>
      <c r="E329" s="9" t="s">
        <v>47</v>
      </c>
      <c r="F329" s="9" t="s">
        <v>184</v>
      </c>
      <c r="G329" s="76">
        <f t="shared" ref="G329:H332" si="176">G330</f>
        <v>1500</v>
      </c>
      <c r="H329" s="76">
        <f t="shared" si="176"/>
        <v>0</v>
      </c>
      <c r="I329" s="76">
        <v>1500</v>
      </c>
      <c r="J329" s="10">
        <v>1500</v>
      </c>
      <c r="K329" s="10">
        <v>1500</v>
      </c>
    </row>
    <row r="330" spans="1:11" ht="54" customHeight="1" x14ac:dyDescent="0.2">
      <c r="A330" s="82">
        <v>320</v>
      </c>
      <c r="B330" s="8" t="s">
        <v>507</v>
      </c>
      <c r="C330" s="9" t="s">
        <v>165</v>
      </c>
      <c r="D330" s="9" t="s">
        <v>368</v>
      </c>
      <c r="E330" s="9" t="s">
        <v>86</v>
      </c>
      <c r="F330" s="9" t="s">
        <v>184</v>
      </c>
      <c r="G330" s="76">
        <f t="shared" si="176"/>
        <v>1500</v>
      </c>
      <c r="H330" s="76">
        <f t="shared" si="176"/>
        <v>0</v>
      </c>
      <c r="I330" s="76">
        <v>1500</v>
      </c>
      <c r="J330" s="10">
        <v>1500</v>
      </c>
      <c r="K330" s="10">
        <v>1500</v>
      </c>
    </row>
    <row r="331" spans="1:11" ht="52.9" customHeight="1" x14ac:dyDescent="0.2">
      <c r="A331" s="82">
        <v>321</v>
      </c>
      <c r="B331" s="8" t="s">
        <v>242</v>
      </c>
      <c r="C331" s="17" t="s">
        <v>165</v>
      </c>
      <c r="D331" s="9" t="s">
        <v>368</v>
      </c>
      <c r="E331" s="9" t="s">
        <v>87</v>
      </c>
      <c r="F331" s="9" t="s">
        <v>184</v>
      </c>
      <c r="G331" s="76">
        <f t="shared" si="176"/>
        <v>1500</v>
      </c>
      <c r="H331" s="76">
        <f t="shared" si="176"/>
        <v>0</v>
      </c>
      <c r="I331" s="76">
        <v>1500</v>
      </c>
      <c r="J331" s="10">
        <v>1500</v>
      </c>
      <c r="K331" s="10">
        <v>1500</v>
      </c>
    </row>
    <row r="332" spans="1:11" ht="69.599999999999994" customHeight="1" x14ac:dyDescent="0.2">
      <c r="A332" s="82">
        <v>322</v>
      </c>
      <c r="B332" s="8" t="s">
        <v>465</v>
      </c>
      <c r="C332" s="9" t="s">
        <v>165</v>
      </c>
      <c r="D332" s="9" t="s">
        <v>368</v>
      </c>
      <c r="E332" s="9" t="s">
        <v>273</v>
      </c>
      <c r="F332" s="9" t="s">
        <v>184</v>
      </c>
      <c r="G332" s="76">
        <f t="shared" si="176"/>
        <v>1500</v>
      </c>
      <c r="H332" s="76">
        <f t="shared" si="176"/>
        <v>0</v>
      </c>
      <c r="I332" s="76">
        <v>1500</v>
      </c>
      <c r="J332" s="10">
        <v>1500</v>
      </c>
      <c r="K332" s="10">
        <v>1500</v>
      </c>
    </row>
    <row r="333" spans="1:11" ht="45" x14ac:dyDescent="0.2">
      <c r="A333" s="82">
        <v>323</v>
      </c>
      <c r="B333" s="8" t="s">
        <v>58</v>
      </c>
      <c r="C333" s="9" t="s">
        <v>165</v>
      </c>
      <c r="D333" s="9" t="s">
        <v>368</v>
      </c>
      <c r="E333" s="9" t="s">
        <v>273</v>
      </c>
      <c r="F333" s="9" t="s">
        <v>264</v>
      </c>
      <c r="G333" s="76">
        <v>1500</v>
      </c>
      <c r="H333" s="76"/>
      <c r="I333" s="76">
        <v>1500</v>
      </c>
      <c r="J333" s="10">
        <v>1500</v>
      </c>
      <c r="K333" s="10">
        <v>1500</v>
      </c>
    </row>
    <row r="334" spans="1:11" ht="22.15" customHeight="1" x14ac:dyDescent="0.2">
      <c r="A334" s="82">
        <v>324</v>
      </c>
      <c r="B334" s="8" t="s">
        <v>195</v>
      </c>
      <c r="C334" s="9" t="s">
        <v>165</v>
      </c>
      <c r="D334" s="9" t="s">
        <v>196</v>
      </c>
      <c r="E334" s="9" t="s">
        <v>47</v>
      </c>
      <c r="F334" s="9" t="s">
        <v>184</v>
      </c>
      <c r="G334" s="76">
        <f t="shared" ref="G334:H336" si="177">G335</f>
        <v>537</v>
      </c>
      <c r="H334" s="76">
        <f t="shared" si="177"/>
        <v>0</v>
      </c>
      <c r="I334" s="76">
        <v>537</v>
      </c>
      <c r="J334" s="10">
        <v>570</v>
      </c>
      <c r="K334" s="10">
        <v>570</v>
      </c>
    </row>
    <row r="335" spans="1:11" ht="45" x14ac:dyDescent="0.2">
      <c r="A335" s="82">
        <v>325</v>
      </c>
      <c r="B335" s="8" t="s">
        <v>515</v>
      </c>
      <c r="C335" s="9" t="s">
        <v>165</v>
      </c>
      <c r="D335" s="9" t="s">
        <v>196</v>
      </c>
      <c r="E335" s="9" t="s">
        <v>198</v>
      </c>
      <c r="F335" s="9" t="s">
        <v>184</v>
      </c>
      <c r="G335" s="76">
        <f t="shared" si="177"/>
        <v>537</v>
      </c>
      <c r="H335" s="76">
        <f t="shared" si="177"/>
        <v>0</v>
      </c>
      <c r="I335" s="76">
        <v>537</v>
      </c>
      <c r="J335" s="10">
        <v>570</v>
      </c>
      <c r="K335" s="10">
        <v>570</v>
      </c>
    </row>
    <row r="336" spans="1:11" ht="45" x14ac:dyDescent="0.2">
      <c r="A336" s="82">
        <v>326</v>
      </c>
      <c r="B336" s="8" t="s">
        <v>197</v>
      </c>
      <c r="C336" s="9" t="s">
        <v>165</v>
      </c>
      <c r="D336" s="9" t="s">
        <v>196</v>
      </c>
      <c r="E336" s="9" t="s">
        <v>80</v>
      </c>
      <c r="F336" s="9" t="s">
        <v>184</v>
      </c>
      <c r="G336" s="76">
        <f t="shared" si="177"/>
        <v>537</v>
      </c>
      <c r="H336" s="76">
        <f t="shared" si="177"/>
        <v>0</v>
      </c>
      <c r="I336" s="76">
        <v>537</v>
      </c>
      <c r="J336" s="10">
        <v>570</v>
      </c>
      <c r="K336" s="10">
        <v>570</v>
      </c>
    </row>
    <row r="337" spans="1:11" ht="30" x14ac:dyDescent="0.2">
      <c r="A337" s="82">
        <v>327</v>
      </c>
      <c r="B337" s="8" t="s">
        <v>254</v>
      </c>
      <c r="C337" s="9" t="s">
        <v>165</v>
      </c>
      <c r="D337" s="9" t="s">
        <v>196</v>
      </c>
      <c r="E337" s="9" t="s">
        <v>80</v>
      </c>
      <c r="F337" s="9" t="s">
        <v>255</v>
      </c>
      <c r="G337" s="76">
        <v>537</v>
      </c>
      <c r="H337" s="76"/>
      <c r="I337" s="76">
        <v>537</v>
      </c>
      <c r="J337" s="10">
        <v>570</v>
      </c>
      <c r="K337" s="10">
        <v>570</v>
      </c>
    </row>
    <row r="338" spans="1:11" ht="15" x14ac:dyDescent="0.2">
      <c r="A338" s="82">
        <v>328</v>
      </c>
      <c r="B338" s="8" t="s">
        <v>222</v>
      </c>
      <c r="C338" s="9" t="s">
        <v>165</v>
      </c>
      <c r="D338" s="9" t="s">
        <v>122</v>
      </c>
      <c r="E338" s="9" t="s">
        <v>47</v>
      </c>
      <c r="F338" s="9" t="s">
        <v>184</v>
      </c>
      <c r="G338" s="76">
        <f t="shared" ref="G338:H338" si="178">G339</f>
        <v>1950</v>
      </c>
      <c r="H338" s="76">
        <f t="shared" si="178"/>
        <v>0</v>
      </c>
      <c r="I338" s="76">
        <v>1950</v>
      </c>
      <c r="J338" s="10">
        <v>512</v>
      </c>
      <c r="K338" s="10">
        <v>512</v>
      </c>
    </row>
    <row r="339" spans="1:11" ht="45" x14ac:dyDescent="0.2">
      <c r="A339" s="82">
        <v>329</v>
      </c>
      <c r="B339" s="8" t="s">
        <v>507</v>
      </c>
      <c r="C339" s="9" t="s">
        <v>165</v>
      </c>
      <c r="D339" s="9" t="s">
        <v>122</v>
      </c>
      <c r="E339" s="9" t="s">
        <v>86</v>
      </c>
      <c r="F339" s="9" t="s">
        <v>184</v>
      </c>
      <c r="G339" s="76">
        <f>G343+G340</f>
        <v>1950</v>
      </c>
      <c r="H339" s="76">
        <f t="shared" ref="H339" si="179">H343+H340</f>
        <v>0</v>
      </c>
      <c r="I339" s="76">
        <v>1950</v>
      </c>
      <c r="J339" s="10">
        <v>512</v>
      </c>
      <c r="K339" s="10">
        <v>512</v>
      </c>
    </row>
    <row r="340" spans="1:11" s="31" customFormat="1" ht="60" x14ac:dyDescent="0.2">
      <c r="A340" s="82">
        <v>330</v>
      </c>
      <c r="B340" s="8" t="s">
        <v>242</v>
      </c>
      <c r="C340" s="9" t="s">
        <v>165</v>
      </c>
      <c r="D340" s="9" t="s">
        <v>122</v>
      </c>
      <c r="E340" s="9" t="s">
        <v>87</v>
      </c>
      <c r="F340" s="9" t="s">
        <v>184</v>
      </c>
      <c r="G340" s="76">
        <f>G341</f>
        <v>1438</v>
      </c>
      <c r="H340" s="76">
        <f t="shared" ref="H340" si="180">H341</f>
        <v>0</v>
      </c>
      <c r="I340" s="76">
        <v>1438</v>
      </c>
      <c r="J340" s="76">
        <v>0</v>
      </c>
      <c r="K340" s="76">
        <v>0</v>
      </c>
    </row>
    <row r="341" spans="1:11" s="31" customFormat="1" ht="99" customHeight="1" x14ac:dyDescent="0.2">
      <c r="A341" s="82">
        <v>331</v>
      </c>
      <c r="B341" s="83" t="s">
        <v>634</v>
      </c>
      <c r="C341" s="9" t="s">
        <v>165</v>
      </c>
      <c r="D341" s="9" t="s">
        <v>122</v>
      </c>
      <c r="E341" s="9" t="s">
        <v>420</v>
      </c>
      <c r="F341" s="9" t="s">
        <v>184</v>
      </c>
      <c r="G341" s="76">
        <f t="shared" ref="G341:H341" si="181">G342</f>
        <v>1438</v>
      </c>
      <c r="H341" s="76">
        <f t="shared" si="181"/>
        <v>0</v>
      </c>
      <c r="I341" s="76">
        <v>1438</v>
      </c>
      <c r="J341" s="10">
        <v>0</v>
      </c>
      <c r="K341" s="10">
        <v>0</v>
      </c>
    </row>
    <row r="342" spans="1:11" s="31" customFormat="1" ht="45" x14ac:dyDescent="0.2">
      <c r="A342" s="82">
        <v>332</v>
      </c>
      <c r="B342" s="8" t="s">
        <v>58</v>
      </c>
      <c r="C342" s="9" t="s">
        <v>165</v>
      </c>
      <c r="D342" s="9" t="s">
        <v>122</v>
      </c>
      <c r="E342" s="9" t="s">
        <v>420</v>
      </c>
      <c r="F342" s="9" t="s">
        <v>264</v>
      </c>
      <c r="G342" s="76">
        <v>1438</v>
      </c>
      <c r="H342" s="76"/>
      <c r="I342" s="76">
        <v>1438</v>
      </c>
      <c r="J342" s="10">
        <v>0</v>
      </c>
      <c r="K342" s="10">
        <v>0</v>
      </c>
    </row>
    <row r="343" spans="1:11" ht="30" x14ac:dyDescent="0.2">
      <c r="A343" s="82">
        <v>333</v>
      </c>
      <c r="B343" s="8" t="s">
        <v>350</v>
      </c>
      <c r="C343" s="9" t="s">
        <v>165</v>
      </c>
      <c r="D343" s="9" t="s">
        <v>122</v>
      </c>
      <c r="E343" s="9" t="s">
        <v>94</v>
      </c>
      <c r="F343" s="9" t="s">
        <v>184</v>
      </c>
      <c r="G343" s="76">
        <f t="shared" ref="G343:H343" si="182">G344+G346</f>
        <v>512</v>
      </c>
      <c r="H343" s="76">
        <f t="shared" si="182"/>
        <v>0</v>
      </c>
      <c r="I343" s="76">
        <v>512</v>
      </c>
      <c r="J343" s="10">
        <v>512</v>
      </c>
      <c r="K343" s="10">
        <v>512</v>
      </c>
    </row>
    <row r="344" spans="1:11" ht="30" x14ac:dyDescent="0.2">
      <c r="A344" s="82">
        <v>334</v>
      </c>
      <c r="B344" s="8" t="s">
        <v>205</v>
      </c>
      <c r="C344" s="9" t="s">
        <v>165</v>
      </c>
      <c r="D344" s="9" t="s">
        <v>122</v>
      </c>
      <c r="E344" s="9" t="s">
        <v>226</v>
      </c>
      <c r="F344" s="9" t="s">
        <v>184</v>
      </c>
      <c r="G344" s="76">
        <f t="shared" ref="G344:H344" si="183">G345</f>
        <v>427</v>
      </c>
      <c r="H344" s="76">
        <f t="shared" si="183"/>
        <v>0</v>
      </c>
      <c r="I344" s="76">
        <v>427</v>
      </c>
      <c r="J344" s="10">
        <v>427</v>
      </c>
      <c r="K344" s="10">
        <v>427</v>
      </c>
    </row>
    <row r="345" spans="1:11" ht="42.75" customHeight="1" x14ac:dyDescent="0.2">
      <c r="A345" s="82">
        <v>335</v>
      </c>
      <c r="B345" s="8" t="s">
        <v>254</v>
      </c>
      <c r="C345" s="9" t="s">
        <v>165</v>
      </c>
      <c r="D345" s="9" t="s">
        <v>122</v>
      </c>
      <c r="E345" s="9" t="s">
        <v>226</v>
      </c>
      <c r="F345" s="9" t="s">
        <v>255</v>
      </c>
      <c r="G345" s="76">
        <v>427</v>
      </c>
      <c r="H345" s="76"/>
      <c r="I345" s="76">
        <v>427</v>
      </c>
      <c r="J345" s="10">
        <v>427</v>
      </c>
      <c r="K345" s="10">
        <v>427</v>
      </c>
    </row>
    <row r="346" spans="1:11" ht="37.5" customHeight="1" x14ac:dyDescent="0.2">
      <c r="A346" s="82">
        <v>336</v>
      </c>
      <c r="B346" s="8" t="s">
        <v>129</v>
      </c>
      <c r="C346" s="9" t="s">
        <v>165</v>
      </c>
      <c r="D346" s="9" t="s">
        <v>122</v>
      </c>
      <c r="E346" s="9" t="s">
        <v>227</v>
      </c>
      <c r="F346" s="9" t="s">
        <v>184</v>
      </c>
      <c r="G346" s="76">
        <f t="shared" ref="G346:H346" si="184">G347</f>
        <v>85</v>
      </c>
      <c r="H346" s="76">
        <f t="shared" si="184"/>
        <v>0</v>
      </c>
      <c r="I346" s="76">
        <v>85</v>
      </c>
      <c r="J346" s="10">
        <v>85</v>
      </c>
      <c r="K346" s="10">
        <v>85</v>
      </c>
    </row>
    <row r="347" spans="1:11" ht="30" x14ac:dyDescent="0.2">
      <c r="A347" s="82">
        <v>337</v>
      </c>
      <c r="B347" s="8" t="s">
        <v>254</v>
      </c>
      <c r="C347" s="9" t="s">
        <v>165</v>
      </c>
      <c r="D347" s="9" t="s">
        <v>122</v>
      </c>
      <c r="E347" s="9" t="s">
        <v>227</v>
      </c>
      <c r="F347" s="9" t="s">
        <v>255</v>
      </c>
      <c r="G347" s="76">
        <v>85</v>
      </c>
      <c r="H347" s="76"/>
      <c r="I347" s="76">
        <v>85</v>
      </c>
      <c r="J347" s="10">
        <v>85</v>
      </c>
      <c r="K347" s="10">
        <v>85</v>
      </c>
    </row>
    <row r="348" spans="1:11" ht="30.75" customHeight="1" x14ac:dyDescent="0.2">
      <c r="A348" s="82">
        <v>338</v>
      </c>
      <c r="B348" s="15" t="s">
        <v>310</v>
      </c>
      <c r="C348" s="17" t="s">
        <v>165</v>
      </c>
      <c r="D348" s="17" t="s">
        <v>152</v>
      </c>
      <c r="E348" s="9" t="s">
        <v>47</v>
      </c>
      <c r="F348" s="9" t="s">
        <v>184</v>
      </c>
      <c r="G348" s="76">
        <f>G358+G349</f>
        <v>25736</v>
      </c>
      <c r="H348" s="76" t="e">
        <f t="shared" ref="H348" si="185">H358+H349</f>
        <v>#REF!</v>
      </c>
      <c r="I348" s="76">
        <v>20736</v>
      </c>
      <c r="J348" s="10">
        <v>27747</v>
      </c>
      <c r="K348" s="10">
        <v>27747</v>
      </c>
    </row>
    <row r="349" spans="1:11" ht="26.25" customHeight="1" x14ac:dyDescent="0.2">
      <c r="A349" s="82">
        <v>339</v>
      </c>
      <c r="B349" s="8" t="s">
        <v>23</v>
      </c>
      <c r="C349" s="17" t="s">
        <v>165</v>
      </c>
      <c r="D349" s="17" t="s">
        <v>78</v>
      </c>
      <c r="E349" s="9" t="s">
        <v>47</v>
      </c>
      <c r="F349" s="9" t="s">
        <v>184</v>
      </c>
      <c r="G349" s="76">
        <f>G350</f>
        <v>13736</v>
      </c>
      <c r="H349" s="76">
        <f t="shared" ref="H349" si="186">H350</f>
        <v>0</v>
      </c>
      <c r="I349" s="76">
        <v>13736</v>
      </c>
      <c r="J349" s="76">
        <v>10747</v>
      </c>
      <c r="K349" s="76">
        <v>10747</v>
      </c>
    </row>
    <row r="350" spans="1:11" ht="45" x14ac:dyDescent="0.2">
      <c r="A350" s="82">
        <v>340</v>
      </c>
      <c r="B350" s="8" t="s">
        <v>507</v>
      </c>
      <c r="C350" s="17" t="s">
        <v>165</v>
      </c>
      <c r="D350" s="17" t="s">
        <v>78</v>
      </c>
      <c r="E350" s="9" t="s">
        <v>86</v>
      </c>
      <c r="F350" s="9" t="s">
        <v>184</v>
      </c>
      <c r="G350" s="76">
        <f t="shared" ref="G350:H356" si="187">G351</f>
        <v>13736</v>
      </c>
      <c r="H350" s="76">
        <f t="shared" si="187"/>
        <v>0</v>
      </c>
      <c r="I350" s="76">
        <v>13736</v>
      </c>
      <c r="J350" s="10">
        <v>10747</v>
      </c>
      <c r="K350" s="10">
        <v>10747</v>
      </c>
    </row>
    <row r="351" spans="1:11" ht="60" x14ac:dyDescent="0.2">
      <c r="A351" s="82">
        <v>341</v>
      </c>
      <c r="B351" s="8" t="s">
        <v>242</v>
      </c>
      <c r="C351" s="17" t="s">
        <v>165</v>
      </c>
      <c r="D351" s="9" t="s">
        <v>78</v>
      </c>
      <c r="E351" s="9" t="s">
        <v>87</v>
      </c>
      <c r="F351" s="9" t="s">
        <v>184</v>
      </c>
      <c r="G351" s="76">
        <f t="shared" ref="G351:H351" si="188">G356+G352+G354</f>
        <v>13736</v>
      </c>
      <c r="H351" s="76">
        <f t="shared" si="188"/>
        <v>0</v>
      </c>
      <c r="I351" s="76">
        <v>13736</v>
      </c>
      <c r="J351" s="10">
        <v>10747</v>
      </c>
      <c r="K351" s="10">
        <v>10747</v>
      </c>
    </row>
    <row r="352" spans="1:11" s="50" customFormat="1" ht="69" customHeight="1" x14ac:dyDescent="0.2">
      <c r="A352" s="82">
        <v>342</v>
      </c>
      <c r="B352" s="8" t="s">
        <v>96</v>
      </c>
      <c r="C352" s="17" t="s">
        <v>165</v>
      </c>
      <c r="D352" s="9" t="s">
        <v>78</v>
      </c>
      <c r="E352" s="9" t="s">
        <v>88</v>
      </c>
      <c r="F352" s="9" t="s">
        <v>184</v>
      </c>
      <c r="G352" s="76">
        <f t="shared" ref="G352:H352" si="189">G353</f>
        <v>650</v>
      </c>
      <c r="H352" s="76">
        <f t="shared" si="189"/>
        <v>0</v>
      </c>
      <c r="I352" s="76">
        <v>650</v>
      </c>
      <c r="J352" s="10">
        <v>650</v>
      </c>
      <c r="K352" s="10">
        <v>650</v>
      </c>
    </row>
    <row r="353" spans="1:11" s="50" customFormat="1" ht="30" x14ac:dyDescent="0.2">
      <c r="A353" s="82">
        <v>343</v>
      </c>
      <c r="B353" s="8" t="s">
        <v>254</v>
      </c>
      <c r="C353" s="17" t="s">
        <v>165</v>
      </c>
      <c r="D353" s="9" t="s">
        <v>78</v>
      </c>
      <c r="E353" s="9" t="s">
        <v>88</v>
      </c>
      <c r="F353" s="9" t="s">
        <v>255</v>
      </c>
      <c r="G353" s="76">
        <v>650</v>
      </c>
      <c r="H353" s="76"/>
      <c r="I353" s="76">
        <v>650</v>
      </c>
      <c r="J353" s="10">
        <v>650</v>
      </c>
      <c r="K353" s="10">
        <v>650</v>
      </c>
    </row>
    <row r="354" spans="1:11" s="50" customFormat="1" ht="34.9" customHeight="1" x14ac:dyDescent="0.2">
      <c r="A354" s="82">
        <v>344</v>
      </c>
      <c r="B354" s="8" t="s">
        <v>181</v>
      </c>
      <c r="C354" s="17" t="s">
        <v>165</v>
      </c>
      <c r="D354" s="9" t="s">
        <v>78</v>
      </c>
      <c r="E354" s="9" t="s">
        <v>89</v>
      </c>
      <c r="F354" s="9" t="s">
        <v>184</v>
      </c>
      <c r="G354" s="76">
        <f t="shared" ref="G354:H354" si="190">G355</f>
        <v>4370</v>
      </c>
      <c r="H354" s="76">
        <f t="shared" si="190"/>
        <v>0</v>
      </c>
      <c r="I354" s="76">
        <v>4370</v>
      </c>
      <c r="J354" s="10">
        <v>100</v>
      </c>
      <c r="K354" s="10">
        <v>100</v>
      </c>
    </row>
    <row r="355" spans="1:11" s="50" customFormat="1" ht="39" customHeight="1" x14ac:dyDescent="0.2">
      <c r="A355" s="82">
        <v>345</v>
      </c>
      <c r="B355" s="8" t="s">
        <v>254</v>
      </c>
      <c r="C355" s="17" t="s">
        <v>165</v>
      </c>
      <c r="D355" s="9" t="s">
        <v>78</v>
      </c>
      <c r="E355" s="9" t="s">
        <v>89</v>
      </c>
      <c r="F355" s="9" t="s">
        <v>255</v>
      </c>
      <c r="G355" s="76">
        <v>4370</v>
      </c>
      <c r="H355" s="76"/>
      <c r="I355" s="76">
        <v>4370</v>
      </c>
      <c r="J355" s="10">
        <v>100</v>
      </c>
      <c r="K355" s="10">
        <v>100</v>
      </c>
    </row>
    <row r="356" spans="1:11" ht="26.45" customHeight="1" x14ac:dyDescent="0.2">
      <c r="A356" s="82">
        <v>346</v>
      </c>
      <c r="B356" s="8" t="s">
        <v>206</v>
      </c>
      <c r="C356" s="9" t="s">
        <v>165</v>
      </c>
      <c r="D356" s="17" t="s">
        <v>78</v>
      </c>
      <c r="E356" s="9" t="s">
        <v>90</v>
      </c>
      <c r="F356" s="9" t="s">
        <v>184</v>
      </c>
      <c r="G356" s="76">
        <f t="shared" si="187"/>
        <v>8716</v>
      </c>
      <c r="H356" s="76">
        <f t="shared" si="187"/>
        <v>0</v>
      </c>
      <c r="I356" s="76">
        <v>8716</v>
      </c>
      <c r="J356" s="10">
        <v>9997</v>
      </c>
      <c r="K356" s="10">
        <v>9997</v>
      </c>
    </row>
    <row r="357" spans="1:11" ht="30" x14ac:dyDescent="0.2">
      <c r="A357" s="82">
        <v>347</v>
      </c>
      <c r="B357" s="8" t="s">
        <v>254</v>
      </c>
      <c r="C357" s="9" t="s">
        <v>165</v>
      </c>
      <c r="D357" s="17" t="s">
        <v>78</v>
      </c>
      <c r="E357" s="9" t="s">
        <v>90</v>
      </c>
      <c r="F357" s="9" t="s">
        <v>255</v>
      </c>
      <c r="G357" s="76">
        <v>8716</v>
      </c>
      <c r="H357" s="76"/>
      <c r="I357" s="76">
        <v>8716</v>
      </c>
      <c r="J357" s="10">
        <v>9997</v>
      </c>
      <c r="K357" s="10">
        <v>9997</v>
      </c>
    </row>
    <row r="358" spans="1:11" ht="15" x14ac:dyDescent="0.2">
      <c r="A358" s="82">
        <v>348</v>
      </c>
      <c r="B358" s="8" t="s">
        <v>199</v>
      </c>
      <c r="C358" s="17" t="s">
        <v>165</v>
      </c>
      <c r="D358" s="9" t="s">
        <v>77</v>
      </c>
      <c r="E358" s="9" t="s">
        <v>47</v>
      </c>
      <c r="F358" s="9" t="s">
        <v>184</v>
      </c>
      <c r="G358" s="76">
        <f t="shared" ref="G358:H358" si="191">G359</f>
        <v>12000</v>
      </c>
      <c r="H358" s="76" t="e">
        <f t="shared" si="191"/>
        <v>#REF!</v>
      </c>
      <c r="I358" s="76">
        <v>7000</v>
      </c>
      <c r="J358" s="10">
        <v>17000</v>
      </c>
      <c r="K358" s="10">
        <v>17000</v>
      </c>
    </row>
    <row r="359" spans="1:11" ht="45" x14ac:dyDescent="0.2">
      <c r="A359" s="82">
        <v>349</v>
      </c>
      <c r="B359" s="8" t="s">
        <v>507</v>
      </c>
      <c r="C359" s="17" t="s">
        <v>165</v>
      </c>
      <c r="D359" s="9" t="s">
        <v>77</v>
      </c>
      <c r="E359" s="9" t="s">
        <v>86</v>
      </c>
      <c r="F359" s="9" t="s">
        <v>184</v>
      </c>
      <c r="G359" s="76">
        <f t="shared" ref="G359:H359" si="192">G360</f>
        <v>12000</v>
      </c>
      <c r="H359" s="76" t="e">
        <f t="shared" si="192"/>
        <v>#REF!</v>
      </c>
      <c r="I359" s="76">
        <v>7000</v>
      </c>
      <c r="J359" s="76">
        <v>17000</v>
      </c>
      <c r="K359" s="76">
        <v>17000</v>
      </c>
    </row>
    <row r="360" spans="1:11" ht="57.6" customHeight="1" x14ac:dyDescent="0.2">
      <c r="A360" s="82">
        <v>350</v>
      </c>
      <c r="B360" s="8" t="s">
        <v>242</v>
      </c>
      <c r="C360" s="17" t="s">
        <v>165</v>
      </c>
      <c r="D360" s="9" t="s">
        <v>77</v>
      </c>
      <c r="E360" s="9" t="s">
        <v>87</v>
      </c>
      <c r="F360" s="9" t="s">
        <v>184</v>
      </c>
      <c r="G360" s="76">
        <f>G361+G363</f>
        <v>12000</v>
      </c>
      <c r="H360" s="76" t="e">
        <f t="shared" ref="H360" si="193">H361+H363</f>
        <v>#REF!</v>
      </c>
      <c r="I360" s="76">
        <v>7000</v>
      </c>
      <c r="J360" s="76">
        <v>17000</v>
      </c>
      <c r="K360" s="76">
        <v>17000</v>
      </c>
    </row>
    <row r="361" spans="1:11" ht="57.6" customHeight="1" x14ac:dyDescent="0.2">
      <c r="A361" s="82">
        <v>351</v>
      </c>
      <c r="B361" s="8" t="s">
        <v>554</v>
      </c>
      <c r="C361" s="17" t="s">
        <v>165</v>
      </c>
      <c r="D361" s="9" t="s">
        <v>77</v>
      </c>
      <c r="E361" s="9" t="s">
        <v>91</v>
      </c>
      <c r="F361" s="9" t="s">
        <v>184</v>
      </c>
      <c r="G361" s="76">
        <f t="shared" ref="G361:H361" si="194">G362</f>
        <v>10000</v>
      </c>
      <c r="H361" s="76" t="e">
        <f t="shared" si="194"/>
        <v>#REF!</v>
      </c>
      <c r="I361" s="76">
        <v>5000</v>
      </c>
      <c r="J361" s="10">
        <v>15000</v>
      </c>
      <c r="K361" s="10">
        <v>15000</v>
      </c>
    </row>
    <row r="362" spans="1:11" ht="52.15" customHeight="1" x14ac:dyDescent="0.2">
      <c r="A362" s="82">
        <v>352</v>
      </c>
      <c r="B362" s="8" t="s">
        <v>58</v>
      </c>
      <c r="C362" s="17" t="s">
        <v>165</v>
      </c>
      <c r="D362" s="9" t="s">
        <v>77</v>
      </c>
      <c r="E362" s="9" t="s">
        <v>91</v>
      </c>
      <c r="F362" s="9" t="s">
        <v>264</v>
      </c>
      <c r="G362" s="76">
        <v>10000</v>
      </c>
      <c r="H362" s="76" t="e">
        <f>#REF!</f>
        <v>#REF!</v>
      </c>
      <c r="I362" s="76">
        <v>5000</v>
      </c>
      <c r="J362" s="10">
        <v>15000</v>
      </c>
      <c r="K362" s="10">
        <v>15000</v>
      </c>
    </row>
    <row r="363" spans="1:11" ht="57" customHeight="1" x14ac:dyDescent="0.2">
      <c r="A363" s="82">
        <v>353</v>
      </c>
      <c r="B363" s="8" t="s">
        <v>553</v>
      </c>
      <c r="C363" s="17" t="s">
        <v>165</v>
      </c>
      <c r="D363" s="9" t="s">
        <v>77</v>
      </c>
      <c r="E363" s="9" t="s">
        <v>267</v>
      </c>
      <c r="F363" s="9" t="s">
        <v>184</v>
      </c>
      <c r="G363" s="76">
        <f t="shared" ref="G363:H363" si="195">G364</f>
        <v>2000</v>
      </c>
      <c r="H363" s="76">
        <f t="shared" si="195"/>
        <v>0</v>
      </c>
      <c r="I363" s="76">
        <v>2000</v>
      </c>
      <c r="J363" s="10">
        <v>2000</v>
      </c>
      <c r="K363" s="10">
        <v>2000</v>
      </c>
    </row>
    <row r="364" spans="1:11" ht="57" customHeight="1" x14ac:dyDescent="0.2">
      <c r="A364" s="82">
        <v>354</v>
      </c>
      <c r="B364" s="8" t="s">
        <v>58</v>
      </c>
      <c r="C364" s="17" t="s">
        <v>165</v>
      </c>
      <c r="D364" s="9" t="s">
        <v>77</v>
      </c>
      <c r="E364" s="9" t="s">
        <v>267</v>
      </c>
      <c r="F364" s="9" t="s">
        <v>264</v>
      </c>
      <c r="G364" s="76">
        <v>2000</v>
      </c>
      <c r="H364" s="76"/>
      <c r="I364" s="76">
        <v>2000</v>
      </c>
      <c r="J364" s="10">
        <v>2000</v>
      </c>
      <c r="K364" s="10">
        <v>2000</v>
      </c>
    </row>
    <row r="365" spans="1:11" ht="19.899999999999999" customHeight="1" x14ac:dyDescent="0.2">
      <c r="A365" s="82">
        <v>355</v>
      </c>
      <c r="B365" s="8" t="s">
        <v>24</v>
      </c>
      <c r="C365" s="9" t="s">
        <v>165</v>
      </c>
      <c r="D365" s="9">
        <v>1000</v>
      </c>
      <c r="E365" s="9" t="s">
        <v>47</v>
      </c>
      <c r="F365" s="9" t="s">
        <v>184</v>
      </c>
      <c r="G365" s="76">
        <f t="shared" ref="G365:H365" si="196">G366</f>
        <v>202</v>
      </c>
      <c r="H365" s="76">
        <f t="shared" si="196"/>
        <v>0</v>
      </c>
      <c r="I365" s="76">
        <v>202</v>
      </c>
      <c r="J365" s="10">
        <v>211</v>
      </c>
      <c r="K365" s="10">
        <v>221</v>
      </c>
    </row>
    <row r="366" spans="1:11" ht="20.45" customHeight="1" x14ac:dyDescent="0.2">
      <c r="A366" s="82">
        <v>356</v>
      </c>
      <c r="B366" s="8" t="s">
        <v>15</v>
      </c>
      <c r="C366" s="9" t="s">
        <v>165</v>
      </c>
      <c r="D366" s="9">
        <v>1001</v>
      </c>
      <c r="E366" s="9" t="s">
        <v>47</v>
      </c>
      <c r="F366" s="9" t="s">
        <v>184</v>
      </c>
      <c r="G366" s="76">
        <f t="shared" ref="G366:H368" si="197">G367</f>
        <v>202</v>
      </c>
      <c r="H366" s="76">
        <f t="shared" si="197"/>
        <v>0</v>
      </c>
      <c r="I366" s="76">
        <v>202</v>
      </c>
      <c r="J366" s="10">
        <v>211</v>
      </c>
      <c r="K366" s="10">
        <v>221</v>
      </c>
    </row>
    <row r="367" spans="1:11" ht="17.45" customHeight="1" x14ac:dyDescent="0.2">
      <c r="A367" s="82">
        <v>357</v>
      </c>
      <c r="B367" s="8" t="s">
        <v>229</v>
      </c>
      <c r="C367" s="9" t="s">
        <v>165</v>
      </c>
      <c r="D367" s="9" t="s">
        <v>111</v>
      </c>
      <c r="E367" s="9" t="s">
        <v>325</v>
      </c>
      <c r="F367" s="9" t="s">
        <v>184</v>
      </c>
      <c r="G367" s="76">
        <f t="shared" si="197"/>
        <v>202</v>
      </c>
      <c r="H367" s="76">
        <f t="shared" si="197"/>
        <v>0</v>
      </c>
      <c r="I367" s="76">
        <v>202</v>
      </c>
      <c r="J367" s="10">
        <v>211</v>
      </c>
      <c r="K367" s="10">
        <v>221</v>
      </c>
    </row>
    <row r="368" spans="1:11" ht="15" x14ac:dyDescent="0.2">
      <c r="A368" s="82">
        <v>358</v>
      </c>
      <c r="B368" s="8" t="s">
        <v>6</v>
      </c>
      <c r="C368" s="9" t="s">
        <v>165</v>
      </c>
      <c r="D368" s="9">
        <v>1001</v>
      </c>
      <c r="E368" s="9" t="s">
        <v>326</v>
      </c>
      <c r="F368" s="9" t="s">
        <v>184</v>
      </c>
      <c r="G368" s="76">
        <f t="shared" si="197"/>
        <v>202</v>
      </c>
      <c r="H368" s="76">
        <f t="shared" si="197"/>
        <v>0</v>
      </c>
      <c r="I368" s="76">
        <v>202</v>
      </c>
      <c r="J368" s="10">
        <v>211</v>
      </c>
      <c r="K368" s="10">
        <v>221</v>
      </c>
    </row>
    <row r="369" spans="1:11" ht="15" x14ac:dyDescent="0.2">
      <c r="A369" s="82">
        <v>359</v>
      </c>
      <c r="B369" s="8" t="s">
        <v>109</v>
      </c>
      <c r="C369" s="9" t="s">
        <v>165</v>
      </c>
      <c r="D369" s="9" t="s">
        <v>111</v>
      </c>
      <c r="E369" s="9" t="s">
        <v>326</v>
      </c>
      <c r="F369" s="9" t="s">
        <v>102</v>
      </c>
      <c r="G369" s="76">
        <v>202</v>
      </c>
      <c r="H369" s="76"/>
      <c r="I369" s="76">
        <v>202</v>
      </c>
      <c r="J369" s="10">
        <v>211</v>
      </c>
      <c r="K369" s="10">
        <v>221</v>
      </c>
    </row>
    <row r="370" spans="1:11" ht="35.450000000000003" customHeight="1" x14ac:dyDescent="0.2">
      <c r="A370" s="82">
        <v>360</v>
      </c>
      <c r="B370" s="5" t="s">
        <v>302</v>
      </c>
      <c r="C370" s="6" t="s">
        <v>303</v>
      </c>
      <c r="D370" s="6" t="s">
        <v>116</v>
      </c>
      <c r="E370" s="6" t="s">
        <v>47</v>
      </c>
      <c r="F370" s="6" t="s">
        <v>184</v>
      </c>
      <c r="G370" s="75">
        <f>G371+G385+G413+G420</f>
        <v>310055.59999999998</v>
      </c>
      <c r="H370" s="75" t="e">
        <f t="shared" ref="H370" si="198">H371+H385+H413+H420</f>
        <v>#REF!</v>
      </c>
      <c r="I370" s="75">
        <v>312479.59999999998</v>
      </c>
      <c r="J370" s="75">
        <v>319457</v>
      </c>
      <c r="K370" s="75">
        <v>330731.59999999998</v>
      </c>
    </row>
    <row r="371" spans="1:11" ht="35.25" customHeight="1" x14ac:dyDescent="0.2">
      <c r="A371" s="82">
        <v>361</v>
      </c>
      <c r="B371" s="8" t="s">
        <v>314</v>
      </c>
      <c r="C371" s="9" t="s">
        <v>303</v>
      </c>
      <c r="D371" s="9" t="s">
        <v>61</v>
      </c>
      <c r="E371" s="9" t="s">
        <v>47</v>
      </c>
      <c r="F371" s="9" t="s">
        <v>184</v>
      </c>
      <c r="G371" s="76">
        <f t="shared" ref="G371:H371" si="199">G372</f>
        <v>64204</v>
      </c>
      <c r="H371" s="76" t="e">
        <f t="shared" si="199"/>
        <v>#REF!</v>
      </c>
      <c r="I371" s="76">
        <v>66628</v>
      </c>
      <c r="J371" s="10">
        <v>62820</v>
      </c>
      <c r="K371" s="10">
        <v>65830</v>
      </c>
    </row>
    <row r="372" spans="1:11" ht="32.25" customHeight="1" x14ac:dyDescent="0.2">
      <c r="A372" s="82">
        <v>362</v>
      </c>
      <c r="B372" s="8" t="s">
        <v>98</v>
      </c>
      <c r="C372" s="9" t="s">
        <v>303</v>
      </c>
      <c r="D372" s="9" t="s">
        <v>368</v>
      </c>
      <c r="E372" s="9" t="s">
        <v>47</v>
      </c>
      <c r="F372" s="9" t="s">
        <v>184</v>
      </c>
      <c r="G372" s="76">
        <f>G373+G382</f>
        <v>64204</v>
      </c>
      <c r="H372" s="85" t="e">
        <f t="shared" ref="H372" si="200">H373+H382</f>
        <v>#REF!</v>
      </c>
      <c r="I372" s="85">
        <v>66628</v>
      </c>
      <c r="J372" s="85">
        <v>62820</v>
      </c>
      <c r="K372" s="85">
        <v>65830</v>
      </c>
    </row>
    <row r="373" spans="1:11" ht="45" x14ac:dyDescent="0.2">
      <c r="A373" s="82">
        <v>363</v>
      </c>
      <c r="B373" s="8" t="s">
        <v>514</v>
      </c>
      <c r="C373" s="9" t="s">
        <v>303</v>
      </c>
      <c r="D373" s="9" t="s">
        <v>368</v>
      </c>
      <c r="E373" s="9" t="s">
        <v>161</v>
      </c>
      <c r="F373" s="9" t="s">
        <v>184</v>
      </c>
      <c r="G373" s="76">
        <f t="shared" ref="G373:H373" si="201">G374+G379</f>
        <v>64204</v>
      </c>
      <c r="H373" s="76" t="e">
        <f t="shared" si="201"/>
        <v>#REF!</v>
      </c>
      <c r="I373" s="76">
        <v>64204</v>
      </c>
      <c r="J373" s="10">
        <v>62820</v>
      </c>
      <c r="K373" s="10">
        <v>65830</v>
      </c>
    </row>
    <row r="374" spans="1:11" ht="45" x14ac:dyDescent="0.2">
      <c r="A374" s="82">
        <v>364</v>
      </c>
      <c r="B374" s="8" t="s">
        <v>159</v>
      </c>
      <c r="C374" s="9" t="s">
        <v>303</v>
      </c>
      <c r="D374" s="9" t="s">
        <v>368</v>
      </c>
      <c r="E374" s="9" t="s">
        <v>249</v>
      </c>
      <c r="F374" s="9" t="s">
        <v>184</v>
      </c>
      <c r="G374" s="76">
        <f t="shared" ref="G374:H374" si="202">G375+G377</f>
        <v>61926</v>
      </c>
      <c r="H374" s="76" t="e">
        <f t="shared" si="202"/>
        <v>#REF!</v>
      </c>
      <c r="I374" s="76">
        <v>61926</v>
      </c>
      <c r="J374" s="10">
        <v>62820</v>
      </c>
      <c r="K374" s="10">
        <v>65830</v>
      </c>
    </row>
    <row r="375" spans="1:11" ht="30" x14ac:dyDescent="0.2">
      <c r="A375" s="82">
        <v>365</v>
      </c>
      <c r="B375" s="8" t="s">
        <v>225</v>
      </c>
      <c r="C375" s="9" t="s">
        <v>303</v>
      </c>
      <c r="D375" s="9" t="s">
        <v>368</v>
      </c>
      <c r="E375" s="9" t="s">
        <v>250</v>
      </c>
      <c r="F375" s="9" t="s">
        <v>184</v>
      </c>
      <c r="G375" s="76">
        <f t="shared" ref="G375:H375" si="203">G376</f>
        <v>49846</v>
      </c>
      <c r="H375" s="76" t="e">
        <f t="shared" si="203"/>
        <v>#REF!</v>
      </c>
      <c r="I375" s="76">
        <v>51346</v>
      </c>
      <c r="J375" s="10">
        <v>53020</v>
      </c>
      <c r="K375" s="10">
        <v>55630</v>
      </c>
    </row>
    <row r="376" spans="1:11" ht="30" x14ac:dyDescent="0.2">
      <c r="A376" s="82">
        <v>366</v>
      </c>
      <c r="B376" s="8" t="s">
        <v>254</v>
      </c>
      <c r="C376" s="9" t="s">
        <v>303</v>
      </c>
      <c r="D376" s="9" t="s">
        <v>368</v>
      </c>
      <c r="E376" s="9" t="s">
        <v>250</v>
      </c>
      <c r="F376" s="9" t="s">
        <v>255</v>
      </c>
      <c r="G376" s="76">
        <v>49846</v>
      </c>
      <c r="H376" s="76" t="e">
        <f>#REF!</f>
        <v>#REF!</v>
      </c>
      <c r="I376" s="76">
        <v>51346</v>
      </c>
      <c r="J376" s="10">
        <v>53020</v>
      </c>
      <c r="K376" s="10">
        <v>55630</v>
      </c>
    </row>
    <row r="377" spans="1:11" ht="30" x14ac:dyDescent="0.2">
      <c r="A377" s="82">
        <v>367</v>
      </c>
      <c r="B377" s="8" t="s">
        <v>110</v>
      </c>
      <c r="C377" s="9" t="s">
        <v>303</v>
      </c>
      <c r="D377" s="9" t="s">
        <v>368</v>
      </c>
      <c r="E377" s="9" t="s">
        <v>251</v>
      </c>
      <c r="F377" s="9" t="s">
        <v>184</v>
      </c>
      <c r="G377" s="76">
        <f t="shared" ref="G377:H377" si="204">G378</f>
        <v>12080</v>
      </c>
      <c r="H377" s="76" t="e">
        <f t="shared" si="204"/>
        <v>#REF!</v>
      </c>
      <c r="I377" s="76">
        <v>10580</v>
      </c>
      <c r="J377" s="10">
        <v>9800</v>
      </c>
      <c r="K377" s="10">
        <v>10200</v>
      </c>
    </row>
    <row r="378" spans="1:11" ht="30" x14ac:dyDescent="0.2">
      <c r="A378" s="82">
        <v>368</v>
      </c>
      <c r="B378" s="8" t="s">
        <v>254</v>
      </c>
      <c r="C378" s="9" t="s">
        <v>303</v>
      </c>
      <c r="D378" s="9" t="s">
        <v>368</v>
      </c>
      <c r="E378" s="9" t="s">
        <v>251</v>
      </c>
      <c r="F378" s="9" t="s">
        <v>255</v>
      </c>
      <c r="G378" s="76">
        <v>12080</v>
      </c>
      <c r="H378" s="76" t="e">
        <f>#REF!</f>
        <v>#REF!</v>
      </c>
      <c r="I378" s="76">
        <v>10580</v>
      </c>
      <c r="J378" s="10">
        <v>9800</v>
      </c>
      <c r="K378" s="10">
        <v>10200</v>
      </c>
    </row>
    <row r="379" spans="1:11" ht="30" x14ac:dyDescent="0.2">
      <c r="A379" s="82">
        <v>369</v>
      </c>
      <c r="B379" s="8" t="s">
        <v>388</v>
      </c>
      <c r="C379" s="9" t="s">
        <v>303</v>
      </c>
      <c r="D379" s="9" t="s">
        <v>368</v>
      </c>
      <c r="E379" s="9" t="s">
        <v>389</v>
      </c>
      <c r="F379" s="9" t="s">
        <v>184</v>
      </c>
      <c r="G379" s="76">
        <f t="shared" ref="G379:H380" si="205">G380</f>
        <v>2278</v>
      </c>
      <c r="H379" s="76">
        <f t="shared" si="205"/>
        <v>0</v>
      </c>
      <c r="I379" s="76">
        <v>2278</v>
      </c>
      <c r="J379" s="10">
        <v>0</v>
      </c>
      <c r="K379" s="10">
        <v>0</v>
      </c>
    </row>
    <row r="380" spans="1:11" ht="30" x14ac:dyDescent="0.2">
      <c r="A380" s="82">
        <v>370</v>
      </c>
      <c r="B380" s="8" t="s">
        <v>400</v>
      </c>
      <c r="C380" s="9" t="s">
        <v>303</v>
      </c>
      <c r="D380" s="9" t="s">
        <v>368</v>
      </c>
      <c r="E380" s="9" t="s">
        <v>390</v>
      </c>
      <c r="F380" s="9" t="s">
        <v>184</v>
      </c>
      <c r="G380" s="76">
        <f t="shared" si="205"/>
        <v>2278</v>
      </c>
      <c r="H380" s="76">
        <f t="shared" si="205"/>
        <v>0</v>
      </c>
      <c r="I380" s="76">
        <v>2278</v>
      </c>
      <c r="J380" s="10">
        <v>0</v>
      </c>
      <c r="K380" s="10">
        <v>0</v>
      </c>
    </row>
    <row r="381" spans="1:11" ht="30" x14ac:dyDescent="0.2">
      <c r="A381" s="82">
        <v>371</v>
      </c>
      <c r="B381" s="8" t="s">
        <v>254</v>
      </c>
      <c r="C381" s="9" t="s">
        <v>303</v>
      </c>
      <c r="D381" s="9" t="s">
        <v>368</v>
      </c>
      <c r="E381" s="9" t="s">
        <v>390</v>
      </c>
      <c r="F381" s="9" t="s">
        <v>255</v>
      </c>
      <c r="G381" s="76">
        <v>2278</v>
      </c>
      <c r="H381" s="76"/>
      <c r="I381" s="76">
        <v>2278</v>
      </c>
      <c r="J381" s="10">
        <v>0</v>
      </c>
      <c r="K381" s="10">
        <v>0</v>
      </c>
    </row>
    <row r="382" spans="1:11" s="50" customFormat="1" ht="15" x14ac:dyDescent="0.2">
      <c r="A382" s="82">
        <v>372</v>
      </c>
      <c r="B382" s="91" t="s">
        <v>229</v>
      </c>
      <c r="C382" s="84" t="s">
        <v>303</v>
      </c>
      <c r="D382" s="92" t="s">
        <v>368</v>
      </c>
      <c r="E382" s="90" t="s">
        <v>325</v>
      </c>
      <c r="F382" s="90" t="s">
        <v>184</v>
      </c>
      <c r="G382" s="85">
        <f>G383</f>
        <v>0</v>
      </c>
      <c r="H382" s="85" t="e">
        <f t="shared" ref="H382:H383" si="206">H383</f>
        <v>#REF!</v>
      </c>
      <c r="I382" s="85">
        <v>2424</v>
      </c>
      <c r="J382" s="85">
        <v>0</v>
      </c>
      <c r="K382" s="85">
        <v>0</v>
      </c>
    </row>
    <row r="383" spans="1:11" s="50" customFormat="1" ht="45" x14ac:dyDescent="0.2">
      <c r="A383" s="82">
        <v>373</v>
      </c>
      <c r="B383" s="86" t="s">
        <v>583</v>
      </c>
      <c r="C383" s="84" t="s">
        <v>303</v>
      </c>
      <c r="D383" s="92" t="s">
        <v>368</v>
      </c>
      <c r="E383" s="90" t="s">
        <v>630</v>
      </c>
      <c r="F383" s="90" t="s">
        <v>184</v>
      </c>
      <c r="G383" s="85">
        <f>G384</f>
        <v>0</v>
      </c>
      <c r="H383" s="85" t="e">
        <f t="shared" si="206"/>
        <v>#REF!</v>
      </c>
      <c r="I383" s="85">
        <v>2424</v>
      </c>
      <c r="J383" s="85">
        <v>0</v>
      </c>
      <c r="K383" s="85">
        <v>0</v>
      </c>
    </row>
    <row r="384" spans="1:11" s="50" customFormat="1" ht="30" x14ac:dyDescent="0.2">
      <c r="A384" s="82">
        <v>374</v>
      </c>
      <c r="B384" s="91" t="s">
        <v>254</v>
      </c>
      <c r="C384" s="84" t="s">
        <v>303</v>
      </c>
      <c r="D384" s="92" t="s">
        <v>368</v>
      </c>
      <c r="E384" s="90" t="s">
        <v>630</v>
      </c>
      <c r="F384" s="90" t="s">
        <v>255</v>
      </c>
      <c r="G384" s="85">
        <v>0</v>
      </c>
      <c r="H384" s="85" t="e">
        <f>#REF!</f>
        <v>#REF!</v>
      </c>
      <c r="I384" s="85">
        <v>2424</v>
      </c>
      <c r="J384" s="85">
        <v>0</v>
      </c>
      <c r="K384" s="85">
        <v>0</v>
      </c>
    </row>
    <row r="385" spans="1:11" ht="23.25" customHeight="1" x14ac:dyDescent="0.2">
      <c r="A385" s="82">
        <v>375</v>
      </c>
      <c r="B385" s="8" t="s">
        <v>310</v>
      </c>
      <c r="C385" s="9" t="s">
        <v>303</v>
      </c>
      <c r="D385" s="9" t="s">
        <v>152</v>
      </c>
      <c r="E385" s="9" t="s">
        <v>47</v>
      </c>
      <c r="F385" s="9" t="s">
        <v>184</v>
      </c>
      <c r="G385" s="76">
        <f>G386</f>
        <v>52351</v>
      </c>
      <c r="H385" s="76" t="e">
        <f t="shared" ref="H385" si="207">H386</f>
        <v>#REF!</v>
      </c>
      <c r="I385" s="76">
        <v>52351</v>
      </c>
      <c r="J385" s="76">
        <v>54414</v>
      </c>
      <c r="K385" s="76">
        <v>56148</v>
      </c>
    </row>
    <row r="386" spans="1:11" ht="36.75" customHeight="1" x14ac:dyDescent="0.2">
      <c r="A386" s="82">
        <v>376</v>
      </c>
      <c r="B386" s="8" t="s">
        <v>118</v>
      </c>
      <c r="C386" s="9" t="s">
        <v>303</v>
      </c>
      <c r="D386" s="9" t="s">
        <v>117</v>
      </c>
      <c r="E386" s="9" t="s">
        <v>47</v>
      </c>
      <c r="F386" s="9" t="s">
        <v>184</v>
      </c>
      <c r="G386" s="76">
        <f>G391+G405+G387+G400</f>
        <v>52351</v>
      </c>
      <c r="H386" s="85" t="e">
        <f t="shared" ref="H386" si="208">H391+H405+H387+H400</f>
        <v>#REF!</v>
      </c>
      <c r="I386" s="85">
        <v>52351</v>
      </c>
      <c r="J386" s="85">
        <v>54414</v>
      </c>
      <c r="K386" s="85">
        <v>56148</v>
      </c>
    </row>
    <row r="387" spans="1:11" s="50" customFormat="1" ht="59.25" customHeight="1" x14ac:dyDescent="0.2">
      <c r="A387" s="82">
        <v>377</v>
      </c>
      <c r="B387" s="8" t="s">
        <v>507</v>
      </c>
      <c r="C387" s="9" t="s">
        <v>303</v>
      </c>
      <c r="D387" s="9" t="s">
        <v>117</v>
      </c>
      <c r="E387" s="9" t="s">
        <v>86</v>
      </c>
      <c r="F387" s="9" t="s">
        <v>184</v>
      </c>
      <c r="G387" s="76">
        <f>G388</f>
        <v>6450</v>
      </c>
      <c r="H387" s="76">
        <f t="shared" ref="H387:H389" si="209">H388</f>
        <v>0</v>
      </c>
      <c r="I387" s="76">
        <v>6450</v>
      </c>
      <c r="J387" s="76">
        <v>6700</v>
      </c>
      <c r="K387" s="76">
        <v>7000</v>
      </c>
    </row>
    <row r="388" spans="1:11" s="50" customFormat="1" ht="36.75" customHeight="1" x14ac:dyDescent="0.2">
      <c r="A388" s="82">
        <v>378</v>
      </c>
      <c r="B388" s="8" t="s">
        <v>70</v>
      </c>
      <c r="C388" s="9" t="s">
        <v>303</v>
      </c>
      <c r="D388" s="9" t="s">
        <v>117</v>
      </c>
      <c r="E388" s="9" t="s">
        <v>247</v>
      </c>
      <c r="F388" s="9" t="s">
        <v>184</v>
      </c>
      <c r="G388" s="76">
        <f>G389</f>
        <v>6450</v>
      </c>
      <c r="H388" s="76">
        <f t="shared" si="209"/>
        <v>0</v>
      </c>
      <c r="I388" s="76">
        <v>6450</v>
      </c>
      <c r="J388" s="76">
        <v>6700</v>
      </c>
      <c r="K388" s="76">
        <v>7000</v>
      </c>
    </row>
    <row r="389" spans="1:11" s="50" customFormat="1" ht="36.75" customHeight="1" x14ac:dyDescent="0.2">
      <c r="A389" s="82">
        <v>379</v>
      </c>
      <c r="B389" s="8" t="s">
        <v>497</v>
      </c>
      <c r="C389" s="9" t="s">
        <v>303</v>
      </c>
      <c r="D389" s="9" t="s">
        <v>117</v>
      </c>
      <c r="E389" s="9" t="s">
        <v>430</v>
      </c>
      <c r="F389" s="9" t="s">
        <v>184</v>
      </c>
      <c r="G389" s="76">
        <f>G390</f>
        <v>6450</v>
      </c>
      <c r="H389" s="76">
        <f t="shared" si="209"/>
        <v>0</v>
      </c>
      <c r="I389" s="76">
        <v>6450</v>
      </c>
      <c r="J389" s="76">
        <v>6700</v>
      </c>
      <c r="K389" s="76">
        <v>7000</v>
      </c>
    </row>
    <row r="390" spans="1:11" s="50" customFormat="1" ht="36.75" customHeight="1" x14ac:dyDescent="0.2">
      <c r="A390" s="82">
        <v>380</v>
      </c>
      <c r="B390" s="8" t="s">
        <v>254</v>
      </c>
      <c r="C390" s="9" t="s">
        <v>303</v>
      </c>
      <c r="D390" s="9" t="s">
        <v>117</v>
      </c>
      <c r="E390" s="9" t="s">
        <v>430</v>
      </c>
      <c r="F390" s="9" t="s">
        <v>255</v>
      </c>
      <c r="G390" s="76">
        <v>6450</v>
      </c>
      <c r="H390" s="76"/>
      <c r="I390" s="76">
        <v>6450</v>
      </c>
      <c r="J390" s="76">
        <v>6700</v>
      </c>
      <c r="K390" s="76">
        <v>7000</v>
      </c>
    </row>
    <row r="391" spans="1:11" ht="71.25" customHeight="1" x14ac:dyDescent="0.2">
      <c r="A391" s="82">
        <v>381</v>
      </c>
      <c r="B391" s="8" t="s">
        <v>517</v>
      </c>
      <c r="C391" s="9" t="s">
        <v>303</v>
      </c>
      <c r="D391" s="9" t="s">
        <v>117</v>
      </c>
      <c r="E391" s="9" t="s">
        <v>115</v>
      </c>
      <c r="F391" s="9" t="s">
        <v>184</v>
      </c>
      <c r="G391" s="76">
        <f t="shared" ref="G391:H391" si="210">G392+G397</f>
        <v>34180</v>
      </c>
      <c r="H391" s="76" t="e">
        <f t="shared" si="210"/>
        <v>#REF!</v>
      </c>
      <c r="I391" s="76">
        <v>23530</v>
      </c>
      <c r="J391" s="10">
        <v>35373</v>
      </c>
      <c r="K391" s="10">
        <v>36205</v>
      </c>
    </row>
    <row r="392" spans="1:11" ht="38.25" customHeight="1" x14ac:dyDescent="0.2">
      <c r="A392" s="82">
        <v>382</v>
      </c>
      <c r="B392" s="8" t="s">
        <v>72</v>
      </c>
      <c r="C392" s="9" t="s">
        <v>303</v>
      </c>
      <c r="D392" s="9" t="s">
        <v>117</v>
      </c>
      <c r="E392" s="9" t="s">
        <v>252</v>
      </c>
      <c r="F392" s="9" t="s">
        <v>184</v>
      </c>
      <c r="G392" s="76">
        <f t="shared" ref="G392:H392" si="211">G393+G395</f>
        <v>31075</v>
      </c>
      <c r="H392" s="76" t="e">
        <f t="shared" si="211"/>
        <v>#REF!</v>
      </c>
      <c r="I392" s="76">
        <v>20425</v>
      </c>
      <c r="J392" s="10">
        <v>32113</v>
      </c>
      <c r="K392" s="10">
        <v>32785</v>
      </c>
    </row>
    <row r="393" spans="1:11" ht="63" customHeight="1" x14ac:dyDescent="0.2">
      <c r="A393" s="82">
        <v>383</v>
      </c>
      <c r="B393" s="8" t="s">
        <v>243</v>
      </c>
      <c r="C393" s="9" t="s">
        <v>303</v>
      </c>
      <c r="D393" s="9" t="s">
        <v>117</v>
      </c>
      <c r="E393" s="9" t="s">
        <v>427</v>
      </c>
      <c r="F393" s="9" t="s">
        <v>184</v>
      </c>
      <c r="G393" s="76">
        <f t="shared" ref="G393:H393" si="212">G394</f>
        <v>16508</v>
      </c>
      <c r="H393" s="76">
        <f t="shared" si="212"/>
        <v>0</v>
      </c>
      <c r="I393" s="76">
        <v>16508</v>
      </c>
      <c r="J393" s="10">
        <v>16880</v>
      </c>
      <c r="K393" s="10">
        <v>17100</v>
      </c>
    </row>
    <row r="394" spans="1:11" ht="42.75" customHeight="1" x14ac:dyDescent="0.2">
      <c r="A394" s="82">
        <v>384</v>
      </c>
      <c r="B394" s="8" t="s">
        <v>254</v>
      </c>
      <c r="C394" s="9" t="s">
        <v>303</v>
      </c>
      <c r="D394" s="9" t="s">
        <v>117</v>
      </c>
      <c r="E394" s="9" t="s">
        <v>427</v>
      </c>
      <c r="F394" s="9" t="s">
        <v>255</v>
      </c>
      <c r="G394" s="76">
        <v>16508</v>
      </c>
      <c r="H394" s="76"/>
      <c r="I394" s="76">
        <v>16508</v>
      </c>
      <c r="J394" s="10">
        <v>16880</v>
      </c>
      <c r="K394" s="10">
        <v>17100</v>
      </c>
    </row>
    <row r="395" spans="1:11" ht="32.25" customHeight="1" x14ac:dyDescent="0.2">
      <c r="A395" s="82">
        <v>385</v>
      </c>
      <c r="B395" s="8" t="s">
        <v>253</v>
      </c>
      <c r="C395" s="9" t="s">
        <v>303</v>
      </c>
      <c r="D395" s="9" t="s">
        <v>117</v>
      </c>
      <c r="E395" s="9" t="s">
        <v>428</v>
      </c>
      <c r="F395" s="9" t="s">
        <v>184</v>
      </c>
      <c r="G395" s="76">
        <f t="shared" ref="G395:H395" si="213">G396</f>
        <v>14567</v>
      </c>
      <c r="H395" s="76" t="e">
        <f t="shared" si="213"/>
        <v>#REF!</v>
      </c>
      <c r="I395" s="76">
        <v>3917</v>
      </c>
      <c r="J395" s="10">
        <v>15233</v>
      </c>
      <c r="K395" s="10">
        <v>15685</v>
      </c>
    </row>
    <row r="396" spans="1:11" ht="30" x14ac:dyDescent="0.2">
      <c r="A396" s="82">
        <v>386</v>
      </c>
      <c r="B396" s="8" t="s">
        <v>254</v>
      </c>
      <c r="C396" s="9" t="s">
        <v>303</v>
      </c>
      <c r="D396" s="9" t="s">
        <v>117</v>
      </c>
      <c r="E396" s="9" t="s">
        <v>428</v>
      </c>
      <c r="F396" s="9" t="s">
        <v>255</v>
      </c>
      <c r="G396" s="76">
        <v>14567</v>
      </c>
      <c r="H396" s="76" t="e">
        <f>#REF!</f>
        <v>#REF!</v>
      </c>
      <c r="I396" s="76">
        <v>3917</v>
      </c>
      <c r="J396" s="10">
        <v>15233</v>
      </c>
      <c r="K396" s="10">
        <v>15685</v>
      </c>
    </row>
    <row r="397" spans="1:11" s="41" customFormat="1" ht="36.75" customHeight="1" x14ac:dyDescent="0.2">
      <c r="A397" s="82">
        <v>387</v>
      </c>
      <c r="B397" s="8" t="s">
        <v>424</v>
      </c>
      <c r="C397" s="9" t="s">
        <v>303</v>
      </c>
      <c r="D397" s="9" t="s">
        <v>117</v>
      </c>
      <c r="E397" s="9" t="s">
        <v>407</v>
      </c>
      <c r="F397" s="9" t="s">
        <v>184</v>
      </c>
      <c r="G397" s="76">
        <f t="shared" ref="G397:H397" si="214">G398</f>
        <v>3105</v>
      </c>
      <c r="H397" s="76">
        <f t="shared" si="214"/>
        <v>0</v>
      </c>
      <c r="I397" s="76">
        <v>3105</v>
      </c>
      <c r="J397" s="10">
        <v>3260</v>
      </c>
      <c r="K397" s="10">
        <v>3420</v>
      </c>
    </row>
    <row r="398" spans="1:11" s="41" customFormat="1" ht="39" customHeight="1" x14ac:dyDescent="0.2">
      <c r="A398" s="82">
        <v>388</v>
      </c>
      <c r="B398" s="8" t="s">
        <v>431</v>
      </c>
      <c r="C398" s="9" t="s">
        <v>303</v>
      </c>
      <c r="D398" s="9" t="s">
        <v>117</v>
      </c>
      <c r="E398" s="9" t="s">
        <v>429</v>
      </c>
      <c r="F398" s="9" t="s">
        <v>184</v>
      </c>
      <c r="G398" s="76">
        <f t="shared" ref="G398:H398" si="215">G399</f>
        <v>3105</v>
      </c>
      <c r="H398" s="76">
        <f t="shared" si="215"/>
        <v>0</v>
      </c>
      <c r="I398" s="76">
        <v>3105</v>
      </c>
      <c r="J398" s="10">
        <v>3260</v>
      </c>
      <c r="K398" s="10">
        <v>3420</v>
      </c>
    </row>
    <row r="399" spans="1:11" s="41" customFormat="1" ht="30" x14ac:dyDescent="0.2">
      <c r="A399" s="82">
        <v>389</v>
      </c>
      <c r="B399" s="8" t="s">
        <v>254</v>
      </c>
      <c r="C399" s="9" t="s">
        <v>303</v>
      </c>
      <c r="D399" s="9" t="s">
        <v>117</v>
      </c>
      <c r="E399" s="9" t="s">
        <v>429</v>
      </c>
      <c r="F399" s="9" t="s">
        <v>255</v>
      </c>
      <c r="G399" s="76">
        <v>3105</v>
      </c>
      <c r="H399" s="76"/>
      <c r="I399" s="85">
        <v>3105</v>
      </c>
      <c r="J399" s="10">
        <v>3260</v>
      </c>
      <c r="K399" s="10">
        <v>3420</v>
      </c>
    </row>
    <row r="400" spans="1:11" s="50" customFormat="1" ht="45" x14ac:dyDescent="0.2">
      <c r="A400" s="82">
        <v>390</v>
      </c>
      <c r="B400" s="89" t="s">
        <v>530</v>
      </c>
      <c r="C400" s="84" t="s">
        <v>303</v>
      </c>
      <c r="D400" s="84" t="s">
        <v>117</v>
      </c>
      <c r="E400" s="84" t="s">
        <v>208</v>
      </c>
      <c r="F400" s="84" t="s">
        <v>184</v>
      </c>
      <c r="G400" s="85">
        <f>G401+G403</f>
        <v>0</v>
      </c>
      <c r="H400" s="85" t="e">
        <f t="shared" ref="H400" si="216">H401+H403</f>
        <v>#REF!</v>
      </c>
      <c r="I400" s="85">
        <v>10650</v>
      </c>
      <c r="J400" s="85">
        <v>0</v>
      </c>
      <c r="K400" s="85">
        <v>0</v>
      </c>
    </row>
    <row r="401" spans="1:11" s="50" customFormat="1" ht="45" x14ac:dyDescent="0.2">
      <c r="A401" s="82">
        <v>391</v>
      </c>
      <c r="B401" s="91" t="s">
        <v>635</v>
      </c>
      <c r="C401" s="84" t="s">
        <v>303</v>
      </c>
      <c r="D401" s="90" t="s">
        <v>117</v>
      </c>
      <c r="E401" s="90" t="s">
        <v>631</v>
      </c>
      <c r="F401" s="90" t="s">
        <v>184</v>
      </c>
      <c r="G401" s="85">
        <f>G402</f>
        <v>0</v>
      </c>
      <c r="H401" s="85" t="e">
        <f t="shared" ref="H401" si="217">H402</f>
        <v>#REF!</v>
      </c>
      <c r="I401" s="85">
        <v>7850</v>
      </c>
      <c r="J401" s="85">
        <v>0</v>
      </c>
      <c r="K401" s="85">
        <v>0</v>
      </c>
    </row>
    <row r="402" spans="1:11" s="50" customFormat="1" ht="30" x14ac:dyDescent="0.2">
      <c r="A402" s="82">
        <v>392</v>
      </c>
      <c r="B402" s="91" t="s">
        <v>254</v>
      </c>
      <c r="C402" s="84" t="s">
        <v>303</v>
      </c>
      <c r="D402" s="90" t="s">
        <v>117</v>
      </c>
      <c r="E402" s="90" t="s">
        <v>631</v>
      </c>
      <c r="F402" s="90" t="s">
        <v>255</v>
      </c>
      <c r="G402" s="85">
        <v>0</v>
      </c>
      <c r="H402" s="85" t="e">
        <f>#REF!</f>
        <v>#REF!</v>
      </c>
      <c r="I402" s="85">
        <v>7850</v>
      </c>
      <c r="J402" s="85">
        <v>0</v>
      </c>
      <c r="K402" s="85">
        <v>0</v>
      </c>
    </row>
    <row r="403" spans="1:11" s="50" customFormat="1" ht="30" x14ac:dyDescent="0.2">
      <c r="A403" s="82">
        <v>393</v>
      </c>
      <c r="B403" s="91" t="s">
        <v>636</v>
      </c>
      <c r="C403" s="84" t="s">
        <v>303</v>
      </c>
      <c r="D403" s="90" t="s">
        <v>117</v>
      </c>
      <c r="E403" s="90" t="s">
        <v>637</v>
      </c>
      <c r="F403" s="90" t="s">
        <v>184</v>
      </c>
      <c r="G403" s="85">
        <f>G404</f>
        <v>0</v>
      </c>
      <c r="H403" s="85" t="e">
        <f t="shared" ref="H403" si="218">H404</f>
        <v>#REF!</v>
      </c>
      <c r="I403" s="85">
        <v>2800</v>
      </c>
      <c r="J403" s="85">
        <v>0</v>
      </c>
      <c r="K403" s="85">
        <v>0</v>
      </c>
    </row>
    <row r="404" spans="1:11" s="50" customFormat="1" ht="30" x14ac:dyDescent="0.2">
      <c r="A404" s="82">
        <v>394</v>
      </c>
      <c r="B404" s="91" t="s">
        <v>254</v>
      </c>
      <c r="C404" s="84" t="s">
        <v>303</v>
      </c>
      <c r="D404" s="90" t="s">
        <v>117</v>
      </c>
      <c r="E404" s="90" t="s">
        <v>637</v>
      </c>
      <c r="F404" s="90" t="s">
        <v>255</v>
      </c>
      <c r="G404" s="85">
        <v>0</v>
      </c>
      <c r="H404" s="85" t="e">
        <f>#REF!</f>
        <v>#REF!</v>
      </c>
      <c r="I404" s="85">
        <v>2800</v>
      </c>
      <c r="J404" s="85">
        <v>0</v>
      </c>
      <c r="K404" s="85">
        <v>0</v>
      </c>
    </row>
    <row r="405" spans="1:11" s="37" customFormat="1" ht="36.75" customHeight="1" x14ac:dyDescent="0.2">
      <c r="A405" s="82">
        <v>395</v>
      </c>
      <c r="B405" s="8" t="s">
        <v>229</v>
      </c>
      <c r="C405" s="9" t="s">
        <v>303</v>
      </c>
      <c r="D405" s="9" t="s">
        <v>117</v>
      </c>
      <c r="E405" s="9" t="s">
        <v>325</v>
      </c>
      <c r="F405" s="9" t="s">
        <v>184</v>
      </c>
      <c r="G405" s="76">
        <f>G406+G411</f>
        <v>11721</v>
      </c>
      <c r="H405" s="85" t="e">
        <f t="shared" ref="H405" si="219">H406+H411</f>
        <v>#REF!</v>
      </c>
      <c r="I405" s="85">
        <v>11721</v>
      </c>
      <c r="J405" s="85">
        <v>12341</v>
      </c>
      <c r="K405" s="85">
        <v>12943</v>
      </c>
    </row>
    <row r="406" spans="1:11" s="37" customFormat="1" ht="45" x14ac:dyDescent="0.2">
      <c r="A406" s="82">
        <v>396</v>
      </c>
      <c r="B406" s="8" t="s">
        <v>333</v>
      </c>
      <c r="C406" s="9" t="s">
        <v>303</v>
      </c>
      <c r="D406" s="9" t="s">
        <v>117</v>
      </c>
      <c r="E406" s="9" t="s">
        <v>133</v>
      </c>
      <c r="F406" s="9" t="s">
        <v>184</v>
      </c>
      <c r="G406" s="76">
        <f t="shared" ref="G406" si="220">G407+G408+G409+G410</f>
        <v>11721</v>
      </c>
      <c r="H406" s="76">
        <f t="shared" ref="H406" si="221">H407+H408+H409+H410</f>
        <v>0</v>
      </c>
      <c r="I406" s="76">
        <v>11721</v>
      </c>
      <c r="J406" s="10">
        <v>12341</v>
      </c>
      <c r="K406" s="10">
        <v>12943</v>
      </c>
    </row>
    <row r="407" spans="1:11" s="37" customFormat="1" ht="15" x14ac:dyDescent="0.2">
      <c r="A407" s="82">
        <v>397</v>
      </c>
      <c r="B407" s="8" t="s">
        <v>306</v>
      </c>
      <c r="C407" s="9" t="s">
        <v>303</v>
      </c>
      <c r="D407" s="9" t="s">
        <v>117</v>
      </c>
      <c r="E407" s="9" t="s">
        <v>133</v>
      </c>
      <c r="F407" s="9" t="s">
        <v>307</v>
      </c>
      <c r="G407" s="76">
        <v>11069.2</v>
      </c>
      <c r="H407" s="76"/>
      <c r="I407" s="76">
        <v>11069.2</v>
      </c>
      <c r="J407" s="10">
        <v>11678.3</v>
      </c>
      <c r="K407" s="10">
        <v>12227.1</v>
      </c>
    </row>
    <row r="408" spans="1:11" s="37" customFormat="1" ht="30" x14ac:dyDescent="0.2">
      <c r="A408" s="82">
        <v>398</v>
      </c>
      <c r="B408" s="8" t="s">
        <v>254</v>
      </c>
      <c r="C408" s="9" t="s">
        <v>303</v>
      </c>
      <c r="D408" s="9" t="s">
        <v>117</v>
      </c>
      <c r="E408" s="9" t="s">
        <v>133</v>
      </c>
      <c r="F408" s="9" t="s">
        <v>255</v>
      </c>
      <c r="G408" s="76">
        <v>488.8</v>
      </c>
      <c r="H408" s="76"/>
      <c r="I408" s="76">
        <v>488.8</v>
      </c>
      <c r="J408" s="10">
        <v>462.7</v>
      </c>
      <c r="K408" s="10">
        <v>515.9</v>
      </c>
    </row>
    <row r="409" spans="1:11" s="37" customFormat="1" ht="15" x14ac:dyDescent="0.2">
      <c r="A409" s="82">
        <v>399</v>
      </c>
      <c r="B409" s="8" t="s">
        <v>99</v>
      </c>
      <c r="C409" s="9" t="s">
        <v>303</v>
      </c>
      <c r="D409" s="9" t="s">
        <v>117</v>
      </c>
      <c r="E409" s="9" t="s">
        <v>133</v>
      </c>
      <c r="F409" s="9" t="s">
        <v>50</v>
      </c>
      <c r="G409" s="76">
        <v>113</v>
      </c>
      <c r="H409" s="76"/>
      <c r="I409" s="76">
        <v>113</v>
      </c>
      <c r="J409" s="10">
        <v>100</v>
      </c>
      <c r="K409" s="10">
        <v>100</v>
      </c>
    </row>
    <row r="410" spans="1:11" s="37" customFormat="1" ht="32.25" customHeight="1" x14ac:dyDescent="0.2">
      <c r="A410" s="82">
        <v>400</v>
      </c>
      <c r="B410" s="8" t="s">
        <v>276</v>
      </c>
      <c r="C410" s="9" t="s">
        <v>303</v>
      </c>
      <c r="D410" s="9" t="s">
        <v>117</v>
      </c>
      <c r="E410" s="9" t="s">
        <v>133</v>
      </c>
      <c r="F410" s="9" t="s">
        <v>67</v>
      </c>
      <c r="G410" s="76">
        <v>50</v>
      </c>
      <c r="H410" s="76"/>
      <c r="I410" s="76">
        <v>50</v>
      </c>
      <c r="J410" s="10">
        <v>100</v>
      </c>
      <c r="K410" s="10">
        <v>100</v>
      </c>
    </row>
    <row r="411" spans="1:11" s="50" customFormat="1" ht="32.25" customHeight="1" x14ac:dyDescent="0.2">
      <c r="A411" s="82">
        <v>401</v>
      </c>
      <c r="B411" s="86" t="s">
        <v>583</v>
      </c>
      <c r="C411" s="84" t="s">
        <v>303</v>
      </c>
      <c r="D411" s="90" t="s">
        <v>117</v>
      </c>
      <c r="E411" s="90" t="s">
        <v>630</v>
      </c>
      <c r="F411" s="90" t="s">
        <v>184</v>
      </c>
      <c r="G411" s="85">
        <f>G412</f>
        <v>0</v>
      </c>
      <c r="H411" s="85" t="e">
        <f t="shared" ref="H411" si="222">H412</f>
        <v>#REF!</v>
      </c>
      <c r="I411" s="85">
        <v>0</v>
      </c>
      <c r="J411" s="85">
        <v>0</v>
      </c>
      <c r="K411" s="85">
        <v>0</v>
      </c>
    </row>
    <row r="412" spans="1:11" s="50" customFormat="1" ht="32.25" customHeight="1" x14ac:dyDescent="0.2">
      <c r="A412" s="82">
        <v>402</v>
      </c>
      <c r="B412" s="91" t="s">
        <v>254</v>
      </c>
      <c r="C412" s="84" t="s">
        <v>303</v>
      </c>
      <c r="D412" s="90" t="s">
        <v>117</v>
      </c>
      <c r="E412" s="90" t="s">
        <v>630</v>
      </c>
      <c r="F412" s="90" t="s">
        <v>255</v>
      </c>
      <c r="G412" s="85">
        <v>0</v>
      </c>
      <c r="H412" s="85" t="e">
        <f>#REF!</f>
        <v>#REF!</v>
      </c>
      <c r="I412" s="85">
        <v>0</v>
      </c>
      <c r="J412" s="85">
        <v>0</v>
      </c>
      <c r="K412" s="85">
        <v>0</v>
      </c>
    </row>
    <row r="413" spans="1:11" ht="15" x14ac:dyDescent="0.2">
      <c r="A413" s="82">
        <v>403</v>
      </c>
      <c r="B413" s="8" t="s">
        <v>401</v>
      </c>
      <c r="C413" s="9" t="s">
        <v>303</v>
      </c>
      <c r="D413" s="9" t="s">
        <v>402</v>
      </c>
      <c r="E413" s="9" t="s">
        <v>47</v>
      </c>
      <c r="F413" s="9" t="s">
        <v>184</v>
      </c>
      <c r="G413" s="76">
        <f t="shared" ref="G413:H416" si="223">G414</f>
        <v>12688</v>
      </c>
      <c r="H413" s="76">
        <f t="shared" si="223"/>
        <v>0</v>
      </c>
      <c r="I413" s="76">
        <v>12688</v>
      </c>
      <c r="J413" s="10">
        <v>16134</v>
      </c>
      <c r="K413" s="10">
        <v>16610</v>
      </c>
    </row>
    <row r="414" spans="1:11" ht="15" x14ac:dyDescent="0.2">
      <c r="A414" s="82">
        <v>404</v>
      </c>
      <c r="B414" s="8" t="s">
        <v>403</v>
      </c>
      <c r="C414" s="9" t="s">
        <v>303</v>
      </c>
      <c r="D414" s="9" t="s">
        <v>405</v>
      </c>
      <c r="E414" s="9" t="s">
        <v>47</v>
      </c>
      <c r="F414" s="9" t="s">
        <v>184</v>
      </c>
      <c r="G414" s="76">
        <f t="shared" si="223"/>
        <v>12688</v>
      </c>
      <c r="H414" s="76">
        <f t="shared" si="223"/>
        <v>0</v>
      </c>
      <c r="I414" s="76">
        <v>12688</v>
      </c>
      <c r="J414" s="10">
        <v>16134</v>
      </c>
      <c r="K414" s="10">
        <v>16610</v>
      </c>
    </row>
    <row r="415" spans="1:11" ht="60" x14ac:dyDescent="0.2">
      <c r="A415" s="82">
        <v>405</v>
      </c>
      <c r="B415" s="8" t="s">
        <v>505</v>
      </c>
      <c r="C415" s="9" t="s">
        <v>303</v>
      </c>
      <c r="D415" s="9" t="s">
        <v>405</v>
      </c>
      <c r="E415" s="3" t="s">
        <v>506</v>
      </c>
      <c r="F415" s="9" t="s">
        <v>184</v>
      </c>
      <c r="G415" s="76">
        <f t="shared" ref="G415" si="224">G416+G418</f>
        <v>12688</v>
      </c>
      <c r="H415" s="76">
        <f t="shared" ref="H415" si="225">H416+H418</f>
        <v>0</v>
      </c>
      <c r="I415" s="76">
        <v>12688</v>
      </c>
      <c r="J415" s="10">
        <v>16134</v>
      </c>
      <c r="K415" s="10">
        <v>16610</v>
      </c>
    </row>
    <row r="416" spans="1:11" ht="15.75" x14ac:dyDescent="0.2">
      <c r="A416" s="82">
        <v>406</v>
      </c>
      <c r="B416" s="58" t="s">
        <v>529</v>
      </c>
      <c r="C416" s="9" t="s">
        <v>303</v>
      </c>
      <c r="D416" s="9" t="s">
        <v>405</v>
      </c>
      <c r="E416" s="3">
        <v>2100210000</v>
      </c>
      <c r="F416" s="9" t="s">
        <v>184</v>
      </c>
      <c r="G416" s="76">
        <f t="shared" si="223"/>
        <v>6160</v>
      </c>
      <c r="H416" s="76">
        <f t="shared" si="223"/>
        <v>0</v>
      </c>
      <c r="I416" s="76">
        <v>6160</v>
      </c>
      <c r="J416" s="10">
        <v>7654</v>
      </c>
      <c r="K416" s="10">
        <v>8130</v>
      </c>
    </row>
    <row r="417" spans="1:11" ht="30" x14ac:dyDescent="0.2">
      <c r="A417" s="82">
        <v>407</v>
      </c>
      <c r="B417" s="8" t="s">
        <v>254</v>
      </c>
      <c r="C417" s="9" t="s">
        <v>303</v>
      </c>
      <c r="D417" s="9" t="s">
        <v>405</v>
      </c>
      <c r="E417" s="3">
        <v>2100210000</v>
      </c>
      <c r="F417" s="9" t="s">
        <v>255</v>
      </c>
      <c r="G417" s="76">
        <v>6160</v>
      </c>
      <c r="H417" s="76"/>
      <c r="I417" s="76">
        <v>6160</v>
      </c>
      <c r="J417" s="10">
        <v>7654</v>
      </c>
      <c r="K417" s="10">
        <v>8130</v>
      </c>
    </row>
    <row r="418" spans="1:11" s="50" customFormat="1" ht="23.25" customHeight="1" x14ac:dyDescent="0.2">
      <c r="A418" s="82">
        <v>408</v>
      </c>
      <c r="B418" s="59" t="s">
        <v>548</v>
      </c>
      <c r="C418" s="9" t="s">
        <v>303</v>
      </c>
      <c r="D418" s="9" t="s">
        <v>405</v>
      </c>
      <c r="E418" s="3" t="s">
        <v>549</v>
      </c>
      <c r="F418" s="9" t="s">
        <v>184</v>
      </c>
      <c r="G418" s="76">
        <f t="shared" ref="G418:H418" si="226">G419</f>
        <v>6528</v>
      </c>
      <c r="H418" s="76">
        <f t="shared" si="226"/>
        <v>0</v>
      </c>
      <c r="I418" s="76">
        <v>6528</v>
      </c>
      <c r="J418" s="10">
        <v>8480</v>
      </c>
      <c r="K418" s="10">
        <v>8480</v>
      </c>
    </row>
    <row r="419" spans="1:11" s="50" customFormat="1" ht="30" x14ac:dyDescent="0.2">
      <c r="A419" s="82">
        <v>409</v>
      </c>
      <c r="B419" s="8" t="s">
        <v>254</v>
      </c>
      <c r="C419" s="9" t="s">
        <v>303</v>
      </c>
      <c r="D419" s="9" t="s">
        <v>405</v>
      </c>
      <c r="E419" s="3" t="s">
        <v>549</v>
      </c>
      <c r="F419" s="9" t="s">
        <v>255</v>
      </c>
      <c r="G419" s="76">
        <v>6528</v>
      </c>
      <c r="H419" s="76"/>
      <c r="I419" s="76">
        <v>6528</v>
      </c>
      <c r="J419" s="10">
        <v>8480</v>
      </c>
      <c r="K419" s="10">
        <v>8480</v>
      </c>
    </row>
    <row r="420" spans="1:11" ht="15" x14ac:dyDescent="0.2">
      <c r="A420" s="82">
        <v>410</v>
      </c>
      <c r="B420" s="8" t="s">
        <v>24</v>
      </c>
      <c r="C420" s="9" t="s">
        <v>303</v>
      </c>
      <c r="D420" s="9">
        <v>1000</v>
      </c>
      <c r="E420" s="9" t="s">
        <v>47</v>
      </c>
      <c r="F420" s="9" t="s">
        <v>184</v>
      </c>
      <c r="G420" s="76">
        <f t="shared" ref="G420" si="227">G421+G435</f>
        <v>180812.6</v>
      </c>
      <c r="H420" s="76" t="e">
        <f t="shared" ref="H420" si="228">H421+H435</f>
        <v>#REF!</v>
      </c>
      <c r="I420" s="76">
        <v>180812.6</v>
      </c>
      <c r="J420" s="10">
        <v>186089.00000000003</v>
      </c>
      <c r="K420" s="10">
        <v>192143.6</v>
      </c>
    </row>
    <row r="421" spans="1:11" ht="15" x14ac:dyDescent="0.2">
      <c r="A421" s="82">
        <v>411</v>
      </c>
      <c r="B421" s="8" t="s">
        <v>127</v>
      </c>
      <c r="C421" s="9" t="s">
        <v>303</v>
      </c>
      <c r="D421" s="9">
        <v>1003</v>
      </c>
      <c r="E421" s="9" t="s">
        <v>47</v>
      </c>
      <c r="F421" s="9" t="s">
        <v>184</v>
      </c>
      <c r="G421" s="76">
        <f t="shared" ref="G421:H422" si="229">G422</f>
        <v>169992.1</v>
      </c>
      <c r="H421" s="76" t="e">
        <f t="shared" si="229"/>
        <v>#REF!</v>
      </c>
      <c r="I421" s="76">
        <v>169902.1</v>
      </c>
      <c r="J421" s="10">
        <v>175967.10000000003</v>
      </c>
      <c r="K421" s="10">
        <v>181574</v>
      </c>
    </row>
    <row r="422" spans="1:11" ht="60" x14ac:dyDescent="0.2">
      <c r="A422" s="82">
        <v>412</v>
      </c>
      <c r="B422" s="8" t="s">
        <v>517</v>
      </c>
      <c r="C422" s="9" t="s">
        <v>303</v>
      </c>
      <c r="D422" s="9" t="s">
        <v>25</v>
      </c>
      <c r="E422" s="9" t="s">
        <v>115</v>
      </c>
      <c r="F422" s="9" t="s">
        <v>184</v>
      </c>
      <c r="G422" s="76">
        <f t="shared" si="229"/>
        <v>169992.1</v>
      </c>
      <c r="H422" s="76" t="e">
        <f t="shared" si="229"/>
        <v>#REF!</v>
      </c>
      <c r="I422" s="76">
        <v>169902.1</v>
      </c>
      <c r="J422" s="10">
        <v>175967.10000000003</v>
      </c>
      <c r="K422" s="10">
        <v>181574</v>
      </c>
    </row>
    <row r="423" spans="1:11" ht="30" x14ac:dyDescent="0.2">
      <c r="A423" s="82">
        <v>413</v>
      </c>
      <c r="B423" s="8" t="s">
        <v>38</v>
      </c>
      <c r="C423" s="9" t="s">
        <v>303</v>
      </c>
      <c r="D423" s="9" t="s">
        <v>25</v>
      </c>
      <c r="E423" s="9" t="s">
        <v>194</v>
      </c>
      <c r="F423" s="9" t="s">
        <v>184</v>
      </c>
      <c r="G423" s="76">
        <f t="shared" ref="G423" si="230">G424+G427+G430+G433</f>
        <v>169992.1</v>
      </c>
      <c r="H423" s="76" t="e">
        <f t="shared" ref="H423" si="231">H424+H427+H430+H433</f>
        <v>#REF!</v>
      </c>
      <c r="I423" s="76">
        <v>169902.1</v>
      </c>
      <c r="J423" s="10">
        <v>175967.10000000003</v>
      </c>
      <c r="K423" s="10">
        <v>181574</v>
      </c>
    </row>
    <row r="424" spans="1:11" ht="63.75" customHeight="1" x14ac:dyDescent="0.2">
      <c r="A424" s="82">
        <v>414</v>
      </c>
      <c r="B424" s="74" t="s">
        <v>494</v>
      </c>
      <c r="C424" s="3" t="s">
        <v>303</v>
      </c>
      <c r="D424" s="3" t="s">
        <v>25</v>
      </c>
      <c r="E424" s="3" t="s">
        <v>204</v>
      </c>
      <c r="F424" s="3" t="s">
        <v>184</v>
      </c>
      <c r="G424" s="77">
        <f t="shared" ref="G424" si="232">G425+G426</f>
        <v>21679.4</v>
      </c>
      <c r="H424" s="77">
        <f t="shared" ref="H424" si="233">H425+H426</f>
        <v>0</v>
      </c>
      <c r="I424" s="77">
        <v>21679.4</v>
      </c>
      <c r="J424" s="77">
        <v>22629.200000000001</v>
      </c>
      <c r="K424" s="77">
        <v>23534.3</v>
      </c>
    </row>
    <row r="425" spans="1:11" ht="30" x14ac:dyDescent="0.2">
      <c r="A425" s="82">
        <v>415</v>
      </c>
      <c r="B425" s="8" t="s">
        <v>254</v>
      </c>
      <c r="C425" s="9" t="s">
        <v>303</v>
      </c>
      <c r="D425" s="9" t="s">
        <v>25</v>
      </c>
      <c r="E425" s="9" t="s">
        <v>204</v>
      </c>
      <c r="F425" s="9" t="s">
        <v>255</v>
      </c>
      <c r="G425" s="76">
        <v>180.2</v>
      </c>
      <c r="H425" s="76"/>
      <c r="I425" s="76">
        <v>180.2</v>
      </c>
      <c r="J425" s="10">
        <v>187.3</v>
      </c>
      <c r="K425" s="10">
        <v>194.7</v>
      </c>
    </row>
    <row r="426" spans="1:11" ht="30" x14ac:dyDescent="0.2">
      <c r="A426" s="82">
        <v>416</v>
      </c>
      <c r="B426" s="8" t="s">
        <v>367</v>
      </c>
      <c r="C426" s="9" t="s">
        <v>303</v>
      </c>
      <c r="D426" s="9" t="s">
        <v>25</v>
      </c>
      <c r="E426" s="9" t="s">
        <v>204</v>
      </c>
      <c r="F426" s="9" t="s">
        <v>75</v>
      </c>
      <c r="G426" s="76">
        <v>21499.200000000001</v>
      </c>
      <c r="H426" s="76"/>
      <c r="I426" s="76">
        <v>21499.200000000001</v>
      </c>
      <c r="J426" s="10">
        <v>22441.9</v>
      </c>
      <c r="K426" s="10">
        <v>23339.599999999999</v>
      </c>
    </row>
    <row r="427" spans="1:11" ht="73.5" customHeight="1" x14ac:dyDescent="0.2">
      <c r="A427" s="82">
        <v>417</v>
      </c>
      <c r="B427" s="14" t="s">
        <v>495</v>
      </c>
      <c r="C427" s="3" t="s">
        <v>303</v>
      </c>
      <c r="D427" s="3" t="s">
        <v>25</v>
      </c>
      <c r="E427" s="3" t="s">
        <v>277</v>
      </c>
      <c r="F427" s="3" t="s">
        <v>184</v>
      </c>
      <c r="G427" s="77">
        <f t="shared" ref="G427:H427" si="234">G428+G429</f>
        <v>115507.6</v>
      </c>
      <c r="H427" s="77">
        <f t="shared" si="234"/>
        <v>0</v>
      </c>
      <c r="I427" s="77">
        <v>115507.6</v>
      </c>
      <c r="J427" s="77">
        <v>120112.70000000001</v>
      </c>
      <c r="K427" s="77">
        <v>124848.4</v>
      </c>
    </row>
    <row r="428" spans="1:11" ht="30" x14ac:dyDescent="0.2">
      <c r="A428" s="82">
        <v>418</v>
      </c>
      <c r="B428" s="8" t="s">
        <v>254</v>
      </c>
      <c r="C428" s="9" t="s">
        <v>303</v>
      </c>
      <c r="D428" s="9" t="s">
        <v>25</v>
      </c>
      <c r="E428" s="9" t="s">
        <v>277</v>
      </c>
      <c r="F428" s="9" t="s">
        <v>255</v>
      </c>
      <c r="G428" s="76">
        <v>1489</v>
      </c>
      <c r="H428" s="76"/>
      <c r="I428" s="76">
        <v>1489</v>
      </c>
      <c r="J428" s="10">
        <v>1548.6</v>
      </c>
      <c r="K428" s="10">
        <v>1610</v>
      </c>
    </row>
    <row r="429" spans="1:11" ht="30" x14ac:dyDescent="0.2">
      <c r="A429" s="82">
        <v>419</v>
      </c>
      <c r="B429" s="8" t="s">
        <v>367</v>
      </c>
      <c r="C429" s="9" t="s">
        <v>303</v>
      </c>
      <c r="D429" s="9" t="s">
        <v>25</v>
      </c>
      <c r="E429" s="9" t="s">
        <v>277</v>
      </c>
      <c r="F429" s="9" t="s">
        <v>75</v>
      </c>
      <c r="G429" s="76">
        <v>114018.6</v>
      </c>
      <c r="H429" s="76"/>
      <c r="I429" s="76">
        <v>114018.6</v>
      </c>
      <c r="J429" s="10">
        <v>118564.1</v>
      </c>
      <c r="K429" s="10">
        <v>123238.39999999999</v>
      </c>
    </row>
    <row r="430" spans="1:11" ht="60" x14ac:dyDescent="0.2">
      <c r="A430" s="82">
        <v>420</v>
      </c>
      <c r="B430" s="14" t="s">
        <v>535</v>
      </c>
      <c r="C430" s="3" t="s">
        <v>303</v>
      </c>
      <c r="D430" s="3" t="s">
        <v>25</v>
      </c>
      <c r="E430" s="3" t="s">
        <v>228</v>
      </c>
      <c r="F430" s="3" t="s">
        <v>184</v>
      </c>
      <c r="G430" s="77">
        <f t="shared" ref="G430:H430" si="235">G431+G432</f>
        <v>32299.1</v>
      </c>
      <c r="H430" s="77" t="e">
        <f t="shared" si="235"/>
        <v>#REF!</v>
      </c>
      <c r="I430" s="77">
        <v>32209.1</v>
      </c>
      <c r="J430" s="77">
        <v>32685</v>
      </c>
      <c r="K430" s="77">
        <v>32575.800000000003</v>
      </c>
    </row>
    <row r="431" spans="1:11" ht="30" x14ac:dyDescent="0.2">
      <c r="A431" s="82">
        <v>421</v>
      </c>
      <c r="B431" s="8" t="s">
        <v>254</v>
      </c>
      <c r="C431" s="9" t="s">
        <v>303</v>
      </c>
      <c r="D431" s="9" t="s">
        <v>25</v>
      </c>
      <c r="E431" s="9" t="s">
        <v>228</v>
      </c>
      <c r="F431" s="9" t="s">
        <v>255</v>
      </c>
      <c r="G431" s="76">
        <v>477.3</v>
      </c>
      <c r="H431" s="76" t="e">
        <f>#REF!</f>
        <v>#REF!</v>
      </c>
      <c r="I431" s="76">
        <v>387.3</v>
      </c>
      <c r="J431" s="10">
        <v>483</v>
      </c>
      <c r="K431" s="10">
        <v>481.4</v>
      </c>
    </row>
    <row r="432" spans="1:11" ht="38.25" customHeight="1" x14ac:dyDescent="0.2">
      <c r="A432" s="82">
        <v>422</v>
      </c>
      <c r="B432" s="8" t="s">
        <v>367</v>
      </c>
      <c r="C432" s="9" t="s">
        <v>303</v>
      </c>
      <c r="D432" s="9" t="s">
        <v>25</v>
      </c>
      <c r="E432" s="9" t="s">
        <v>228</v>
      </c>
      <c r="F432" s="9" t="s">
        <v>75</v>
      </c>
      <c r="G432" s="76">
        <v>31821.8</v>
      </c>
      <c r="H432" s="76"/>
      <c r="I432" s="76">
        <v>31821.8</v>
      </c>
      <c r="J432" s="10">
        <v>32202</v>
      </c>
      <c r="K432" s="10">
        <v>32094.400000000001</v>
      </c>
    </row>
    <row r="433" spans="1:11" s="50" customFormat="1" ht="93.75" customHeight="1" x14ac:dyDescent="0.2">
      <c r="A433" s="82">
        <v>423</v>
      </c>
      <c r="B433" s="14" t="s">
        <v>490</v>
      </c>
      <c r="C433" s="3" t="s">
        <v>303</v>
      </c>
      <c r="D433" s="3" t="s">
        <v>25</v>
      </c>
      <c r="E433" s="3" t="s">
        <v>395</v>
      </c>
      <c r="F433" s="3" t="s">
        <v>184</v>
      </c>
      <c r="G433" s="77">
        <f t="shared" ref="G433:H433" si="236">G434</f>
        <v>506</v>
      </c>
      <c r="H433" s="77">
        <f t="shared" si="236"/>
        <v>0</v>
      </c>
      <c r="I433" s="77">
        <v>506</v>
      </c>
      <c r="J433" s="77">
        <v>540.20000000000005</v>
      </c>
      <c r="K433" s="77">
        <v>615.5</v>
      </c>
    </row>
    <row r="434" spans="1:11" s="50" customFormat="1" ht="33" customHeight="1" x14ac:dyDescent="0.2">
      <c r="A434" s="82">
        <v>424</v>
      </c>
      <c r="B434" s="8" t="s">
        <v>367</v>
      </c>
      <c r="C434" s="9" t="s">
        <v>303</v>
      </c>
      <c r="D434" s="9" t="s">
        <v>25</v>
      </c>
      <c r="E434" s="3" t="s">
        <v>395</v>
      </c>
      <c r="F434" s="9" t="s">
        <v>75</v>
      </c>
      <c r="G434" s="76">
        <v>506</v>
      </c>
      <c r="H434" s="76"/>
      <c r="I434" s="76">
        <v>506</v>
      </c>
      <c r="J434" s="10">
        <v>540.20000000000005</v>
      </c>
      <c r="K434" s="10">
        <v>615.5</v>
      </c>
    </row>
    <row r="435" spans="1:11" ht="25.9" customHeight="1" x14ac:dyDescent="0.2">
      <c r="A435" s="82">
        <v>425</v>
      </c>
      <c r="B435" s="13" t="s">
        <v>359</v>
      </c>
      <c r="C435" s="9" t="s">
        <v>303</v>
      </c>
      <c r="D435" s="16" t="s">
        <v>95</v>
      </c>
      <c r="E435" s="16" t="s">
        <v>47</v>
      </c>
      <c r="F435" s="16" t="s">
        <v>184</v>
      </c>
      <c r="G435" s="76">
        <f>G443+G436</f>
        <v>10820.5</v>
      </c>
      <c r="H435" s="76" t="e">
        <f t="shared" ref="H435" si="237">H443+H436</f>
        <v>#REF!</v>
      </c>
      <c r="I435" s="76">
        <v>10910.5</v>
      </c>
      <c r="J435" s="10">
        <v>10121.9</v>
      </c>
      <c r="K435" s="10">
        <v>10569.599999999999</v>
      </c>
    </row>
    <row r="436" spans="1:11" s="50" customFormat="1" ht="53.45" customHeight="1" x14ac:dyDescent="0.2">
      <c r="A436" s="82">
        <v>426</v>
      </c>
      <c r="B436" s="8" t="s">
        <v>522</v>
      </c>
      <c r="C436" s="9" t="s">
        <v>303</v>
      </c>
      <c r="D436" s="9" t="s">
        <v>95</v>
      </c>
      <c r="E436" s="9" t="s">
        <v>248</v>
      </c>
      <c r="F436" s="9" t="s">
        <v>184</v>
      </c>
      <c r="G436" s="76">
        <f>G438+G440+G441</f>
        <v>2850</v>
      </c>
      <c r="H436" s="76">
        <f t="shared" ref="H436" si="238">H438+H440+H441</f>
        <v>0</v>
      </c>
      <c r="I436" s="76">
        <v>2850</v>
      </c>
      <c r="J436" s="76">
        <v>1900</v>
      </c>
      <c r="K436" s="76">
        <v>1950</v>
      </c>
    </row>
    <row r="437" spans="1:11" s="25" customFormat="1" ht="85.15" customHeight="1" x14ac:dyDescent="0.2">
      <c r="A437" s="82">
        <v>427</v>
      </c>
      <c r="B437" s="65" t="s">
        <v>555</v>
      </c>
      <c r="C437" s="9" t="s">
        <v>303</v>
      </c>
      <c r="D437" s="64" t="s">
        <v>95</v>
      </c>
      <c r="E437" s="66" t="s">
        <v>491</v>
      </c>
      <c r="F437" s="66" t="s">
        <v>184</v>
      </c>
      <c r="G437" s="76">
        <f t="shared" ref="G437:H437" si="239">G438</f>
        <v>1500</v>
      </c>
      <c r="H437" s="76">
        <f t="shared" si="239"/>
        <v>0</v>
      </c>
      <c r="I437" s="76">
        <v>1500</v>
      </c>
      <c r="J437" s="10">
        <v>1530</v>
      </c>
      <c r="K437" s="10">
        <v>1550</v>
      </c>
    </row>
    <row r="438" spans="1:11" s="25" customFormat="1" ht="64.150000000000006" customHeight="1" x14ac:dyDescent="0.2">
      <c r="A438" s="82">
        <v>428</v>
      </c>
      <c r="B438" s="60" t="s">
        <v>58</v>
      </c>
      <c r="C438" s="9" t="s">
        <v>303</v>
      </c>
      <c r="D438" s="64" t="s">
        <v>95</v>
      </c>
      <c r="E438" s="66" t="s">
        <v>491</v>
      </c>
      <c r="F438" s="66" t="s">
        <v>264</v>
      </c>
      <c r="G438" s="76">
        <v>1500</v>
      </c>
      <c r="H438" s="76"/>
      <c r="I438" s="76">
        <v>1500</v>
      </c>
      <c r="J438" s="10">
        <v>1530</v>
      </c>
      <c r="K438" s="10">
        <v>1550</v>
      </c>
    </row>
    <row r="439" spans="1:11" s="25" customFormat="1" ht="102.75" customHeight="1" x14ac:dyDescent="0.2">
      <c r="A439" s="82">
        <v>429</v>
      </c>
      <c r="B439" s="60" t="s">
        <v>556</v>
      </c>
      <c r="C439" s="9" t="s">
        <v>303</v>
      </c>
      <c r="D439" s="64" t="s">
        <v>95</v>
      </c>
      <c r="E439" s="64" t="s">
        <v>498</v>
      </c>
      <c r="F439" s="64" t="s">
        <v>184</v>
      </c>
      <c r="G439" s="76">
        <f t="shared" ref="G439:H439" si="240">G440</f>
        <v>350</v>
      </c>
      <c r="H439" s="76">
        <f t="shared" si="240"/>
        <v>0</v>
      </c>
      <c r="I439" s="76">
        <v>350</v>
      </c>
      <c r="J439" s="10">
        <v>370</v>
      </c>
      <c r="K439" s="10">
        <v>400</v>
      </c>
    </row>
    <row r="440" spans="1:11" s="25" customFormat="1" ht="64.150000000000006" customHeight="1" x14ac:dyDescent="0.2">
      <c r="A440" s="82">
        <v>430</v>
      </c>
      <c r="B440" s="60" t="s">
        <v>58</v>
      </c>
      <c r="C440" s="9" t="s">
        <v>303</v>
      </c>
      <c r="D440" s="64" t="s">
        <v>95</v>
      </c>
      <c r="E440" s="64" t="s">
        <v>498</v>
      </c>
      <c r="F440" s="64" t="s">
        <v>264</v>
      </c>
      <c r="G440" s="76">
        <v>350</v>
      </c>
      <c r="H440" s="76"/>
      <c r="I440" s="76">
        <v>350</v>
      </c>
      <c r="J440" s="10">
        <v>370</v>
      </c>
      <c r="K440" s="10">
        <v>400</v>
      </c>
    </row>
    <row r="441" spans="1:11" s="25" customFormat="1" ht="64.150000000000006" customHeight="1" x14ac:dyDescent="0.2">
      <c r="A441" s="82">
        <v>431</v>
      </c>
      <c r="B441" s="53" t="s">
        <v>602</v>
      </c>
      <c r="C441" s="9" t="s">
        <v>303</v>
      </c>
      <c r="D441" s="64" t="s">
        <v>95</v>
      </c>
      <c r="E441" s="80">
        <v>1202310000</v>
      </c>
      <c r="F441" s="64" t="s">
        <v>184</v>
      </c>
      <c r="G441" s="76">
        <f>G442</f>
        <v>1000</v>
      </c>
      <c r="H441" s="76">
        <f t="shared" ref="H441" si="241">H442</f>
        <v>0</v>
      </c>
      <c r="I441" s="76">
        <v>1000</v>
      </c>
      <c r="J441" s="76">
        <v>0</v>
      </c>
      <c r="K441" s="76">
        <v>0</v>
      </c>
    </row>
    <row r="442" spans="1:11" s="25" customFormat="1" ht="64.150000000000006" customHeight="1" x14ac:dyDescent="0.2">
      <c r="A442" s="82">
        <v>432</v>
      </c>
      <c r="B442" s="8" t="s">
        <v>254</v>
      </c>
      <c r="C442" s="9" t="s">
        <v>303</v>
      </c>
      <c r="D442" s="64" t="s">
        <v>95</v>
      </c>
      <c r="E442" s="80">
        <v>1202310000</v>
      </c>
      <c r="F442" s="64" t="s">
        <v>255</v>
      </c>
      <c r="G442" s="76">
        <v>1000</v>
      </c>
      <c r="H442" s="76"/>
      <c r="I442" s="76">
        <v>1000</v>
      </c>
      <c r="J442" s="76">
        <v>0</v>
      </c>
      <c r="K442" s="76">
        <v>0</v>
      </c>
    </row>
    <row r="443" spans="1:11" ht="67.5" customHeight="1" x14ac:dyDescent="0.2">
      <c r="A443" s="82">
        <v>433</v>
      </c>
      <c r="B443" s="8" t="s">
        <v>517</v>
      </c>
      <c r="C443" s="9" t="s">
        <v>303</v>
      </c>
      <c r="D443" s="16" t="s">
        <v>95</v>
      </c>
      <c r="E443" s="9" t="s">
        <v>115</v>
      </c>
      <c r="F443" s="9" t="s">
        <v>184</v>
      </c>
      <c r="G443" s="76">
        <f t="shared" ref="G443:H443" si="242">G444</f>
        <v>7970.5000000000009</v>
      </c>
      <c r="H443" s="76" t="e">
        <f t="shared" si="242"/>
        <v>#REF!</v>
      </c>
      <c r="I443" s="76">
        <v>8060.5000000000009</v>
      </c>
      <c r="J443" s="10">
        <v>8221.9</v>
      </c>
      <c r="K443" s="10">
        <v>8619.5999999999985</v>
      </c>
    </row>
    <row r="444" spans="1:11" ht="39.75" customHeight="1" x14ac:dyDescent="0.2">
      <c r="A444" s="82">
        <v>434</v>
      </c>
      <c r="B444" s="8" t="s">
        <v>38</v>
      </c>
      <c r="C444" s="9" t="s">
        <v>303</v>
      </c>
      <c r="D444" s="16" t="s">
        <v>95</v>
      </c>
      <c r="E444" s="9" t="s">
        <v>194</v>
      </c>
      <c r="F444" s="9" t="s">
        <v>184</v>
      </c>
      <c r="G444" s="76">
        <f>G445+G448+G451</f>
        <v>7970.5000000000009</v>
      </c>
      <c r="H444" s="85" t="e">
        <f t="shared" ref="H444" si="243">H445+H448+H451</f>
        <v>#REF!</v>
      </c>
      <c r="I444" s="85">
        <v>8060.5000000000009</v>
      </c>
      <c r="J444" s="85">
        <v>8221.9</v>
      </c>
      <c r="K444" s="85">
        <v>8619.5999999999985</v>
      </c>
    </row>
    <row r="445" spans="1:11" ht="49.9" customHeight="1" x14ac:dyDescent="0.2">
      <c r="A445" s="82">
        <v>435</v>
      </c>
      <c r="B445" s="74" t="s">
        <v>496</v>
      </c>
      <c r="C445" s="3" t="s">
        <v>303</v>
      </c>
      <c r="D445" s="24" t="s">
        <v>95</v>
      </c>
      <c r="E445" s="3" t="s">
        <v>204</v>
      </c>
      <c r="F445" s="3" t="s">
        <v>184</v>
      </c>
      <c r="G445" s="77">
        <f t="shared" ref="G445" si="244">G446+G447</f>
        <v>1409.8</v>
      </c>
      <c r="H445" s="77">
        <f t="shared" ref="H445" si="245">H446+H447</f>
        <v>0</v>
      </c>
      <c r="I445" s="77">
        <v>1409.8</v>
      </c>
      <c r="J445" s="77">
        <v>1383.6</v>
      </c>
      <c r="K445" s="77">
        <v>1439</v>
      </c>
    </row>
    <row r="446" spans="1:11" ht="15" x14ac:dyDescent="0.2">
      <c r="A446" s="82">
        <v>436</v>
      </c>
      <c r="B446" s="14" t="s">
        <v>306</v>
      </c>
      <c r="C446" s="3" t="s">
        <v>303</v>
      </c>
      <c r="D446" s="24" t="s">
        <v>95</v>
      </c>
      <c r="E446" s="3" t="s">
        <v>204</v>
      </c>
      <c r="F446" s="3" t="s">
        <v>307</v>
      </c>
      <c r="G446" s="77">
        <v>1045.5999999999999</v>
      </c>
      <c r="H446" s="77"/>
      <c r="I446" s="76">
        <v>1045.5999999999999</v>
      </c>
      <c r="J446" s="77">
        <v>1086.8</v>
      </c>
      <c r="K446" s="77">
        <v>1140.4000000000001</v>
      </c>
    </row>
    <row r="447" spans="1:11" ht="30" x14ac:dyDescent="0.2">
      <c r="A447" s="82">
        <v>437</v>
      </c>
      <c r="B447" s="14" t="s">
        <v>254</v>
      </c>
      <c r="C447" s="3" t="s">
        <v>303</v>
      </c>
      <c r="D447" s="24" t="s">
        <v>95</v>
      </c>
      <c r="E447" s="3" t="s">
        <v>204</v>
      </c>
      <c r="F447" s="3" t="s">
        <v>255</v>
      </c>
      <c r="G447" s="77">
        <v>364.2</v>
      </c>
      <c r="H447" s="77"/>
      <c r="I447" s="76">
        <v>364.2</v>
      </c>
      <c r="J447" s="77">
        <v>296.8</v>
      </c>
      <c r="K447" s="77">
        <v>298.60000000000002</v>
      </c>
    </row>
    <row r="448" spans="1:11" ht="49.15" customHeight="1" x14ac:dyDescent="0.2">
      <c r="A448" s="82">
        <v>438</v>
      </c>
      <c r="B448" s="14" t="s">
        <v>495</v>
      </c>
      <c r="C448" s="3" t="s">
        <v>303</v>
      </c>
      <c r="D448" s="24" t="s">
        <v>95</v>
      </c>
      <c r="E448" s="3" t="s">
        <v>277</v>
      </c>
      <c r="F448" s="3" t="s">
        <v>184</v>
      </c>
      <c r="G448" s="77">
        <f t="shared" ref="G448:H448" si="246">G449+G450</f>
        <v>6560.7000000000007</v>
      </c>
      <c r="H448" s="77">
        <f t="shared" si="246"/>
        <v>0</v>
      </c>
      <c r="I448" s="77">
        <v>6560.7000000000007</v>
      </c>
      <c r="J448" s="77">
        <v>6838.3</v>
      </c>
      <c r="K448" s="77">
        <v>7180.5999999999995</v>
      </c>
    </row>
    <row r="449" spans="1:12" ht="15" x14ac:dyDescent="0.2">
      <c r="A449" s="82">
        <v>439</v>
      </c>
      <c r="B449" s="8" t="s">
        <v>306</v>
      </c>
      <c r="C449" s="9" t="s">
        <v>303</v>
      </c>
      <c r="D449" s="16" t="s">
        <v>95</v>
      </c>
      <c r="E449" s="9" t="s">
        <v>277</v>
      </c>
      <c r="F449" s="9" t="s">
        <v>307</v>
      </c>
      <c r="G449" s="76">
        <v>4833.1000000000004</v>
      </c>
      <c r="H449" s="76"/>
      <c r="I449" s="76">
        <v>4833.1000000000004</v>
      </c>
      <c r="J449" s="10">
        <v>5065.8</v>
      </c>
      <c r="K449" s="10">
        <v>5360.4</v>
      </c>
    </row>
    <row r="450" spans="1:12" ht="30" x14ac:dyDescent="0.2">
      <c r="A450" s="82">
        <v>440</v>
      </c>
      <c r="B450" s="8" t="s">
        <v>254</v>
      </c>
      <c r="C450" s="9" t="s">
        <v>303</v>
      </c>
      <c r="D450" s="16" t="s">
        <v>95</v>
      </c>
      <c r="E450" s="9" t="s">
        <v>277</v>
      </c>
      <c r="F450" s="9" t="s">
        <v>255</v>
      </c>
      <c r="G450" s="76">
        <v>1727.6</v>
      </c>
      <c r="H450" s="76"/>
      <c r="I450" s="76">
        <v>1727.6</v>
      </c>
      <c r="J450" s="10">
        <v>1772.5</v>
      </c>
      <c r="K450" s="10">
        <v>1820.2</v>
      </c>
    </row>
    <row r="451" spans="1:12" s="50" customFormat="1" ht="60" x14ac:dyDescent="0.2">
      <c r="A451" s="82">
        <v>441</v>
      </c>
      <c r="B451" s="91" t="s">
        <v>535</v>
      </c>
      <c r="C451" s="84" t="s">
        <v>303</v>
      </c>
      <c r="D451" s="90" t="s">
        <v>95</v>
      </c>
      <c r="E451" s="90" t="s">
        <v>228</v>
      </c>
      <c r="F451" s="90" t="s">
        <v>184</v>
      </c>
      <c r="G451" s="85">
        <f>G452</f>
        <v>0</v>
      </c>
      <c r="H451" s="85" t="e">
        <f t="shared" ref="H451" si="247">H452</f>
        <v>#REF!</v>
      </c>
      <c r="I451" s="85">
        <v>90</v>
      </c>
      <c r="J451" s="85">
        <v>0</v>
      </c>
      <c r="K451" s="85">
        <v>0</v>
      </c>
    </row>
    <row r="452" spans="1:12" s="50" customFormat="1" ht="30" x14ac:dyDescent="0.2">
      <c r="A452" s="82">
        <v>442</v>
      </c>
      <c r="B452" s="89" t="s">
        <v>254</v>
      </c>
      <c r="C452" s="84" t="s">
        <v>303</v>
      </c>
      <c r="D452" s="90" t="s">
        <v>95</v>
      </c>
      <c r="E452" s="90" t="s">
        <v>228</v>
      </c>
      <c r="F452" s="90" t="s">
        <v>255</v>
      </c>
      <c r="G452" s="85">
        <v>0</v>
      </c>
      <c r="H452" s="85" t="e">
        <f>#REF!</f>
        <v>#REF!</v>
      </c>
      <c r="I452" s="85">
        <v>90</v>
      </c>
      <c r="J452" s="85">
        <v>0</v>
      </c>
      <c r="K452" s="85">
        <v>0</v>
      </c>
    </row>
    <row r="453" spans="1:12" ht="30" x14ac:dyDescent="0.2">
      <c r="A453" s="82">
        <v>443</v>
      </c>
      <c r="B453" s="5" t="s">
        <v>153</v>
      </c>
      <c r="C453" s="6" t="s">
        <v>74</v>
      </c>
      <c r="D453" s="6" t="s">
        <v>116</v>
      </c>
      <c r="E453" s="6" t="s">
        <v>47</v>
      </c>
      <c r="F453" s="6" t="s">
        <v>184</v>
      </c>
      <c r="G453" s="75">
        <f>G454+G461+G466+G588</f>
        <v>1677274.2000000002</v>
      </c>
      <c r="H453" s="75" t="e">
        <f>H454+H461+H466+H588</f>
        <v>#REF!</v>
      </c>
      <c r="I453" s="75">
        <v>1725324.8</v>
      </c>
      <c r="J453" s="75">
        <v>1668249.9000000001</v>
      </c>
      <c r="K453" s="75">
        <v>1740971.4</v>
      </c>
      <c r="L453" s="20"/>
    </row>
    <row r="454" spans="1:12" ht="15" x14ac:dyDescent="0.2">
      <c r="A454" s="82">
        <v>444</v>
      </c>
      <c r="B454" s="8" t="s">
        <v>157</v>
      </c>
      <c r="C454" s="9" t="s">
        <v>74</v>
      </c>
      <c r="D454" s="9" t="s">
        <v>275</v>
      </c>
      <c r="E454" s="9" t="s">
        <v>47</v>
      </c>
      <c r="F454" s="9" t="s">
        <v>184</v>
      </c>
      <c r="G454" s="76">
        <f t="shared" ref="G454:H454" si="248">G455</f>
        <v>30</v>
      </c>
      <c r="H454" s="76">
        <f t="shared" si="248"/>
        <v>0</v>
      </c>
      <c r="I454" s="76">
        <v>30</v>
      </c>
      <c r="J454" s="10">
        <v>93</v>
      </c>
      <c r="K454" s="10">
        <v>93</v>
      </c>
    </row>
    <row r="455" spans="1:12" ht="15" x14ac:dyDescent="0.2">
      <c r="A455" s="82">
        <v>445</v>
      </c>
      <c r="B455" s="8" t="s">
        <v>240</v>
      </c>
      <c r="C455" s="9" t="s">
        <v>74</v>
      </c>
      <c r="D455" s="9" t="s">
        <v>107</v>
      </c>
      <c r="E455" s="9" t="s">
        <v>47</v>
      </c>
      <c r="F455" s="9" t="s">
        <v>184</v>
      </c>
      <c r="G455" s="76">
        <f t="shared" ref="G455:H457" si="249">G456</f>
        <v>30</v>
      </c>
      <c r="H455" s="76">
        <f t="shared" si="249"/>
        <v>0</v>
      </c>
      <c r="I455" s="76">
        <v>30</v>
      </c>
      <c r="J455" s="10">
        <v>93</v>
      </c>
      <c r="K455" s="10">
        <v>93</v>
      </c>
    </row>
    <row r="456" spans="1:12" ht="60" x14ac:dyDescent="0.2">
      <c r="A456" s="82">
        <v>446</v>
      </c>
      <c r="B456" s="8" t="s">
        <v>509</v>
      </c>
      <c r="C456" s="9" t="s">
        <v>74</v>
      </c>
      <c r="D456" s="9" t="s">
        <v>107</v>
      </c>
      <c r="E456" s="9" t="s">
        <v>257</v>
      </c>
      <c r="F456" s="9" t="s">
        <v>184</v>
      </c>
      <c r="G456" s="76">
        <f t="shared" si="249"/>
        <v>30</v>
      </c>
      <c r="H456" s="76">
        <f t="shared" si="249"/>
        <v>0</v>
      </c>
      <c r="I456" s="76">
        <v>30</v>
      </c>
      <c r="J456" s="10">
        <v>93</v>
      </c>
      <c r="K456" s="10">
        <v>93</v>
      </c>
      <c r="L456" s="20"/>
    </row>
    <row r="457" spans="1:12" ht="30" x14ac:dyDescent="0.2">
      <c r="A457" s="82">
        <v>447</v>
      </c>
      <c r="B457" s="8" t="s">
        <v>392</v>
      </c>
      <c r="C457" s="9" t="s">
        <v>74</v>
      </c>
      <c r="D457" s="9" t="s">
        <v>107</v>
      </c>
      <c r="E457" s="9" t="s">
        <v>258</v>
      </c>
      <c r="F457" s="9" t="s">
        <v>184</v>
      </c>
      <c r="G457" s="76">
        <f t="shared" si="249"/>
        <v>30</v>
      </c>
      <c r="H457" s="76">
        <f t="shared" si="249"/>
        <v>0</v>
      </c>
      <c r="I457" s="76">
        <v>30</v>
      </c>
      <c r="J457" s="10">
        <v>93</v>
      </c>
      <c r="K457" s="10">
        <v>93</v>
      </c>
    </row>
    <row r="458" spans="1:12" ht="30" x14ac:dyDescent="0.2">
      <c r="A458" s="82">
        <v>448</v>
      </c>
      <c r="B458" s="8" t="s">
        <v>256</v>
      </c>
      <c r="C458" s="9" t="s">
        <v>74</v>
      </c>
      <c r="D458" s="9" t="s">
        <v>107</v>
      </c>
      <c r="E458" s="9" t="s">
        <v>259</v>
      </c>
      <c r="F458" s="9" t="s">
        <v>184</v>
      </c>
      <c r="G458" s="76">
        <f t="shared" ref="G458" si="250">G460+G459</f>
        <v>30</v>
      </c>
      <c r="H458" s="76">
        <f t="shared" ref="H458" si="251">H460+H459</f>
        <v>0</v>
      </c>
      <c r="I458" s="76">
        <v>30</v>
      </c>
      <c r="J458" s="10">
        <v>93</v>
      </c>
      <c r="K458" s="10">
        <v>93</v>
      </c>
    </row>
    <row r="459" spans="1:12" ht="30" x14ac:dyDescent="0.2">
      <c r="A459" s="82">
        <v>449</v>
      </c>
      <c r="B459" s="8" t="s">
        <v>164</v>
      </c>
      <c r="C459" s="9" t="s">
        <v>74</v>
      </c>
      <c r="D459" s="9" t="s">
        <v>107</v>
      </c>
      <c r="E459" s="9" t="s">
        <v>259</v>
      </c>
      <c r="F459" s="9" t="s">
        <v>371</v>
      </c>
      <c r="G459" s="76">
        <v>0</v>
      </c>
      <c r="H459" s="76"/>
      <c r="I459" s="76">
        <v>0</v>
      </c>
      <c r="J459" s="10">
        <v>37</v>
      </c>
      <c r="K459" s="10">
        <v>37</v>
      </c>
    </row>
    <row r="460" spans="1:12" ht="30" x14ac:dyDescent="0.2">
      <c r="A460" s="82">
        <v>450</v>
      </c>
      <c r="B460" s="8" t="s">
        <v>254</v>
      </c>
      <c r="C460" s="9" t="s">
        <v>74</v>
      </c>
      <c r="D460" s="9" t="s">
        <v>107</v>
      </c>
      <c r="E460" s="9" t="s">
        <v>259</v>
      </c>
      <c r="F460" s="9" t="s">
        <v>255</v>
      </c>
      <c r="G460" s="76">
        <v>30</v>
      </c>
      <c r="H460" s="76"/>
      <c r="I460" s="76">
        <v>30</v>
      </c>
      <c r="J460" s="10">
        <v>56</v>
      </c>
      <c r="K460" s="10">
        <v>56</v>
      </c>
    </row>
    <row r="461" spans="1:12" s="28" customFormat="1" ht="15" x14ac:dyDescent="0.2">
      <c r="A461" s="82">
        <v>451</v>
      </c>
      <c r="B461" s="8" t="s">
        <v>401</v>
      </c>
      <c r="C461" s="9" t="s">
        <v>74</v>
      </c>
      <c r="D461" s="9" t="s">
        <v>402</v>
      </c>
      <c r="E461" s="9" t="s">
        <v>47</v>
      </c>
      <c r="F461" s="9" t="s">
        <v>184</v>
      </c>
      <c r="G461" s="76">
        <f t="shared" ref="G461:H463" si="252">G462</f>
        <v>7814</v>
      </c>
      <c r="H461" s="76">
        <f t="shared" si="252"/>
        <v>0</v>
      </c>
      <c r="I461" s="76">
        <v>7814</v>
      </c>
      <c r="J461" s="10">
        <v>8166</v>
      </c>
      <c r="K461" s="10">
        <v>8492</v>
      </c>
    </row>
    <row r="462" spans="1:12" s="28" customFormat="1" ht="15" x14ac:dyDescent="0.2">
      <c r="A462" s="82">
        <v>452</v>
      </c>
      <c r="B462" s="8" t="s">
        <v>403</v>
      </c>
      <c r="C462" s="9" t="s">
        <v>74</v>
      </c>
      <c r="D462" s="9" t="s">
        <v>405</v>
      </c>
      <c r="E462" s="9" t="s">
        <v>47</v>
      </c>
      <c r="F462" s="9" t="s">
        <v>184</v>
      </c>
      <c r="G462" s="76">
        <f t="shared" si="252"/>
        <v>7814</v>
      </c>
      <c r="H462" s="76">
        <f t="shared" si="252"/>
        <v>0</v>
      </c>
      <c r="I462" s="76">
        <v>7814</v>
      </c>
      <c r="J462" s="10">
        <v>8166</v>
      </c>
      <c r="K462" s="10">
        <v>8492</v>
      </c>
    </row>
    <row r="463" spans="1:12" s="28" customFormat="1" ht="68.25" customHeight="1" x14ac:dyDescent="0.2">
      <c r="A463" s="82">
        <v>453</v>
      </c>
      <c r="B463" s="8" t="s">
        <v>505</v>
      </c>
      <c r="C463" s="9" t="s">
        <v>74</v>
      </c>
      <c r="D463" s="9" t="s">
        <v>405</v>
      </c>
      <c r="E463" s="9" t="s">
        <v>506</v>
      </c>
      <c r="F463" s="9" t="s">
        <v>184</v>
      </c>
      <c r="G463" s="76">
        <f t="shared" si="252"/>
        <v>7814</v>
      </c>
      <c r="H463" s="76">
        <f t="shared" si="252"/>
        <v>0</v>
      </c>
      <c r="I463" s="76">
        <v>7814</v>
      </c>
      <c r="J463" s="10">
        <v>8166</v>
      </c>
      <c r="K463" s="10">
        <v>8492</v>
      </c>
    </row>
    <row r="464" spans="1:12" s="50" customFormat="1" ht="15.75" x14ac:dyDescent="0.2">
      <c r="A464" s="82">
        <v>454</v>
      </c>
      <c r="B464" s="58" t="s">
        <v>529</v>
      </c>
      <c r="C464" s="9" t="s">
        <v>74</v>
      </c>
      <c r="D464" s="9" t="s">
        <v>405</v>
      </c>
      <c r="E464" s="9" t="s">
        <v>546</v>
      </c>
      <c r="F464" s="9" t="s">
        <v>184</v>
      </c>
      <c r="G464" s="76">
        <f t="shared" ref="G464:H464" si="253">G465</f>
        <v>7814</v>
      </c>
      <c r="H464" s="76">
        <f t="shared" si="253"/>
        <v>0</v>
      </c>
      <c r="I464" s="76">
        <v>7814</v>
      </c>
      <c r="J464" s="10">
        <v>8166</v>
      </c>
      <c r="K464" s="10">
        <v>8492</v>
      </c>
    </row>
    <row r="465" spans="1:12" s="50" customFormat="1" ht="15" x14ac:dyDescent="0.2">
      <c r="A465" s="82">
        <v>455</v>
      </c>
      <c r="B465" s="8" t="s">
        <v>236</v>
      </c>
      <c r="C465" s="9" t="s">
        <v>74</v>
      </c>
      <c r="D465" s="9" t="s">
        <v>405</v>
      </c>
      <c r="E465" s="9" t="s">
        <v>546</v>
      </c>
      <c r="F465" s="9" t="s">
        <v>28</v>
      </c>
      <c r="G465" s="76">
        <v>7814</v>
      </c>
      <c r="H465" s="76"/>
      <c r="I465" s="76">
        <v>7814</v>
      </c>
      <c r="J465" s="10">
        <v>8166</v>
      </c>
      <c r="K465" s="10">
        <v>8492</v>
      </c>
    </row>
    <row r="466" spans="1:12" ht="15" x14ac:dyDescent="0.2">
      <c r="A466" s="82">
        <v>456</v>
      </c>
      <c r="B466" s="8" t="s">
        <v>223</v>
      </c>
      <c r="C466" s="9" t="s">
        <v>74</v>
      </c>
      <c r="D466" s="9" t="s">
        <v>353</v>
      </c>
      <c r="E466" s="9" t="s">
        <v>47</v>
      </c>
      <c r="F466" s="9" t="s">
        <v>184</v>
      </c>
      <c r="G466" s="76">
        <f>G467+G488+G511+G536+G551</f>
        <v>1667446.2000000002</v>
      </c>
      <c r="H466" s="76" t="e">
        <f>H467+H488+H511+H536+H551</f>
        <v>#REF!</v>
      </c>
      <c r="I466" s="76">
        <v>1715053.8</v>
      </c>
      <c r="J466" s="10">
        <v>1657460.1</v>
      </c>
      <c r="K466" s="10">
        <v>1729754.2</v>
      </c>
      <c r="L466" s="20"/>
    </row>
    <row r="467" spans="1:12" ht="15" x14ac:dyDescent="0.2">
      <c r="A467" s="82">
        <v>457</v>
      </c>
      <c r="B467" s="8" t="s">
        <v>190</v>
      </c>
      <c r="C467" s="9" t="s">
        <v>74</v>
      </c>
      <c r="D467" s="9" t="s">
        <v>150</v>
      </c>
      <c r="E467" s="9" t="s">
        <v>47</v>
      </c>
      <c r="F467" s="9" t="s">
        <v>184</v>
      </c>
      <c r="G467" s="76">
        <f>G468+G485</f>
        <v>625159.19999999995</v>
      </c>
      <c r="H467" s="85" t="e">
        <f t="shared" ref="H467" si="254">H468+H485</f>
        <v>#REF!</v>
      </c>
      <c r="I467" s="85">
        <v>639950.19999999995</v>
      </c>
      <c r="J467" s="85">
        <v>637339</v>
      </c>
      <c r="K467" s="85">
        <v>666268</v>
      </c>
      <c r="L467" s="20"/>
    </row>
    <row r="468" spans="1:12" ht="61.5" customHeight="1" x14ac:dyDescent="0.2">
      <c r="A468" s="82">
        <v>458</v>
      </c>
      <c r="B468" s="8" t="s">
        <v>518</v>
      </c>
      <c r="C468" s="9" t="s">
        <v>74</v>
      </c>
      <c r="D468" s="9" t="s">
        <v>150</v>
      </c>
      <c r="E468" s="9" t="s">
        <v>48</v>
      </c>
      <c r="F468" s="9" t="s">
        <v>184</v>
      </c>
      <c r="G468" s="76">
        <f t="shared" ref="G468" si="255">G469+G476</f>
        <v>625159.19999999995</v>
      </c>
      <c r="H468" s="76" t="e">
        <f t="shared" ref="H468" si="256">H469+H476</f>
        <v>#REF!</v>
      </c>
      <c r="I468" s="76">
        <v>625409.19999999995</v>
      </c>
      <c r="J468" s="10">
        <v>637339</v>
      </c>
      <c r="K468" s="10">
        <v>666268</v>
      </c>
    </row>
    <row r="469" spans="1:12" ht="34.15" customHeight="1" x14ac:dyDescent="0.2">
      <c r="A469" s="82">
        <v>459</v>
      </c>
      <c r="B469" s="8" t="s">
        <v>62</v>
      </c>
      <c r="C469" s="9" t="s">
        <v>74</v>
      </c>
      <c r="D469" s="9" t="s">
        <v>150</v>
      </c>
      <c r="E469" s="9" t="s">
        <v>49</v>
      </c>
      <c r="F469" s="9" t="s">
        <v>184</v>
      </c>
      <c r="G469" s="76">
        <f t="shared" ref="G469" si="257">G470+G472+G474</f>
        <v>595659</v>
      </c>
      <c r="H469" s="76">
        <f t="shared" ref="H469" si="258">H470+H472+H474</f>
        <v>0</v>
      </c>
      <c r="I469" s="76">
        <v>595659</v>
      </c>
      <c r="J469" s="10">
        <v>637339</v>
      </c>
      <c r="K469" s="10">
        <v>666268</v>
      </c>
    </row>
    <row r="470" spans="1:12" ht="45" x14ac:dyDescent="0.2">
      <c r="A470" s="82">
        <v>460</v>
      </c>
      <c r="B470" s="8" t="s">
        <v>141</v>
      </c>
      <c r="C470" s="9" t="s">
        <v>74</v>
      </c>
      <c r="D470" s="9" t="s">
        <v>150</v>
      </c>
      <c r="E470" s="9" t="s">
        <v>42</v>
      </c>
      <c r="F470" s="9" t="s">
        <v>184</v>
      </c>
      <c r="G470" s="76">
        <f t="shared" ref="G470:H470" si="259">G471</f>
        <v>170168</v>
      </c>
      <c r="H470" s="76">
        <f t="shared" si="259"/>
        <v>0</v>
      </c>
      <c r="I470" s="76">
        <v>170168</v>
      </c>
      <c r="J470" s="10">
        <v>185005</v>
      </c>
      <c r="K470" s="10">
        <v>187095</v>
      </c>
    </row>
    <row r="471" spans="1:12" ht="15" x14ac:dyDescent="0.2">
      <c r="A471" s="82">
        <v>461</v>
      </c>
      <c r="B471" s="8" t="s">
        <v>236</v>
      </c>
      <c r="C471" s="9" t="s">
        <v>74</v>
      </c>
      <c r="D471" s="9" t="s">
        <v>150</v>
      </c>
      <c r="E471" s="9" t="s">
        <v>42</v>
      </c>
      <c r="F471" s="9" t="s">
        <v>28</v>
      </c>
      <c r="G471" s="76">
        <v>170168</v>
      </c>
      <c r="H471" s="76"/>
      <c r="I471" s="76">
        <v>170168</v>
      </c>
      <c r="J471" s="10">
        <v>185005</v>
      </c>
      <c r="K471" s="10">
        <v>187095</v>
      </c>
    </row>
    <row r="472" spans="1:12" ht="75" x14ac:dyDescent="0.2">
      <c r="A472" s="82">
        <v>462</v>
      </c>
      <c r="B472" s="14" t="s">
        <v>163</v>
      </c>
      <c r="C472" s="3" t="s">
        <v>74</v>
      </c>
      <c r="D472" s="3" t="s">
        <v>150</v>
      </c>
      <c r="E472" s="3" t="s">
        <v>183</v>
      </c>
      <c r="F472" s="3" t="s">
        <v>184</v>
      </c>
      <c r="G472" s="77">
        <f t="shared" ref="G472:H472" si="260">G473</f>
        <v>420379</v>
      </c>
      <c r="H472" s="77">
        <f t="shared" si="260"/>
        <v>0</v>
      </c>
      <c r="I472" s="77">
        <v>420379</v>
      </c>
      <c r="J472" s="77">
        <v>447018</v>
      </c>
      <c r="K472" s="77">
        <v>473644</v>
      </c>
    </row>
    <row r="473" spans="1:12" ht="15" x14ac:dyDescent="0.2">
      <c r="A473" s="82">
        <v>463</v>
      </c>
      <c r="B473" s="14" t="s">
        <v>236</v>
      </c>
      <c r="C473" s="3" t="s">
        <v>74</v>
      </c>
      <c r="D473" s="3" t="s">
        <v>150</v>
      </c>
      <c r="E473" s="3" t="s">
        <v>183</v>
      </c>
      <c r="F473" s="3" t="s">
        <v>28</v>
      </c>
      <c r="G473" s="77">
        <v>420379</v>
      </c>
      <c r="H473" s="77"/>
      <c r="I473" s="76">
        <v>420379</v>
      </c>
      <c r="J473" s="77">
        <v>447018</v>
      </c>
      <c r="K473" s="77">
        <v>473644</v>
      </c>
    </row>
    <row r="474" spans="1:12" ht="90.75" customHeight="1" x14ac:dyDescent="0.2">
      <c r="A474" s="82">
        <v>464</v>
      </c>
      <c r="B474" s="14" t="s">
        <v>79</v>
      </c>
      <c r="C474" s="3" t="s">
        <v>74</v>
      </c>
      <c r="D474" s="3" t="s">
        <v>150</v>
      </c>
      <c r="E474" s="3" t="s">
        <v>318</v>
      </c>
      <c r="F474" s="3" t="s">
        <v>184</v>
      </c>
      <c r="G474" s="77">
        <f t="shared" ref="G474:H474" si="261">G475</f>
        <v>5112</v>
      </c>
      <c r="H474" s="77">
        <f t="shared" si="261"/>
        <v>0</v>
      </c>
      <c r="I474" s="77">
        <v>5112</v>
      </c>
      <c r="J474" s="77">
        <v>5316</v>
      </c>
      <c r="K474" s="77">
        <v>5529</v>
      </c>
    </row>
    <row r="475" spans="1:12" ht="15" x14ac:dyDescent="0.2">
      <c r="A475" s="82">
        <v>465</v>
      </c>
      <c r="B475" s="8" t="s">
        <v>236</v>
      </c>
      <c r="C475" s="9" t="s">
        <v>74</v>
      </c>
      <c r="D475" s="9" t="s">
        <v>150</v>
      </c>
      <c r="E475" s="9" t="s">
        <v>318</v>
      </c>
      <c r="F475" s="9" t="s">
        <v>28</v>
      </c>
      <c r="G475" s="76">
        <v>5112</v>
      </c>
      <c r="H475" s="76"/>
      <c r="I475" s="76">
        <v>5112</v>
      </c>
      <c r="J475" s="10">
        <v>5316</v>
      </c>
      <c r="K475" s="10">
        <v>5529</v>
      </c>
    </row>
    <row r="476" spans="1:12" ht="45" x14ac:dyDescent="0.2">
      <c r="A476" s="82">
        <v>466</v>
      </c>
      <c r="B476" s="8" t="s">
        <v>71</v>
      </c>
      <c r="C476" s="9" t="s">
        <v>74</v>
      </c>
      <c r="D476" s="9" t="s">
        <v>150</v>
      </c>
      <c r="E476" s="9" t="s">
        <v>173</v>
      </c>
      <c r="F476" s="9" t="s">
        <v>184</v>
      </c>
      <c r="G476" s="76">
        <f>G481+G483+G479+G477</f>
        <v>29500.200000000004</v>
      </c>
      <c r="H476" s="76" t="e">
        <f t="shared" ref="H476" si="262">H481+H483+H479+H477</f>
        <v>#REF!</v>
      </c>
      <c r="I476" s="76">
        <v>29750.200000000004</v>
      </c>
      <c r="J476" s="76">
        <v>0</v>
      </c>
      <c r="K476" s="76">
        <v>0</v>
      </c>
    </row>
    <row r="477" spans="1:12" s="50" customFormat="1" ht="30" x14ac:dyDescent="0.2">
      <c r="A477" s="82">
        <v>467</v>
      </c>
      <c r="B477" s="53" t="s">
        <v>603</v>
      </c>
      <c r="C477" s="9" t="s">
        <v>74</v>
      </c>
      <c r="D477" s="9" t="s">
        <v>150</v>
      </c>
      <c r="E477" s="9" t="s">
        <v>592</v>
      </c>
      <c r="F477" s="9" t="s">
        <v>184</v>
      </c>
      <c r="G477" s="76">
        <f>G478</f>
        <v>1907.4</v>
      </c>
      <c r="H477" s="76">
        <f t="shared" ref="H477" si="263">H478</f>
        <v>0</v>
      </c>
      <c r="I477" s="76">
        <v>1907.4</v>
      </c>
      <c r="J477" s="76">
        <v>0</v>
      </c>
      <c r="K477" s="76">
        <v>0</v>
      </c>
    </row>
    <row r="478" spans="1:12" s="50" customFormat="1" ht="15" x14ac:dyDescent="0.2">
      <c r="A478" s="82">
        <v>468</v>
      </c>
      <c r="B478" s="8" t="s">
        <v>236</v>
      </c>
      <c r="C478" s="9" t="s">
        <v>74</v>
      </c>
      <c r="D478" s="9" t="s">
        <v>150</v>
      </c>
      <c r="E478" s="9" t="s">
        <v>592</v>
      </c>
      <c r="F478" s="9" t="s">
        <v>28</v>
      </c>
      <c r="G478" s="76">
        <v>1907.4</v>
      </c>
      <c r="H478" s="76"/>
      <c r="I478" s="76">
        <v>1907.4</v>
      </c>
      <c r="J478" s="76">
        <v>0</v>
      </c>
      <c r="K478" s="76">
        <v>0</v>
      </c>
    </row>
    <row r="479" spans="1:12" s="50" customFormat="1" ht="45" x14ac:dyDescent="0.2">
      <c r="A479" s="82">
        <v>469</v>
      </c>
      <c r="B479" s="8" t="s">
        <v>580</v>
      </c>
      <c r="C479" s="9" t="s">
        <v>74</v>
      </c>
      <c r="D479" s="9" t="s">
        <v>150</v>
      </c>
      <c r="E479" s="9" t="s">
        <v>579</v>
      </c>
      <c r="F479" s="9" t="s">
        <v>184</v>
      </c>
      <c r="G479" s="76">
        <f>G480</f>
        <v>1907.4</v>
      </c>
      <c r="H479" s="76">
        <f t="shared" ref="H479" si="264">H480</f>
        <v>0</v>
      </c>
      <c r="I479" s="76">
        <v>1907.4</v>
      </c>
      <c r="J479" s="76">
        <v>0</v>
      </c>
      <c r="K479" s="76">
        <v>0</v>
      </c>
    </row>
    <row r="480" spans="1:12" s="50" customFormat="1" ht="15" x14ac:dyDescent="0.2">
      <c r="A480" s="82">
        <v>470</v>
      </c>
      <c r="B480" s="8" t="s">
        <v>236</v>
      </c>
      <c r="C480" s="9" t="s">
        <v>74</v>
      </c>
      <c r="D480" s="9" t="s">
        <v>150</v>
      </c>
      <c r="E480" s="9" t="s">
        <v>579</v>
      </c>
      <c r="F480" s="9" t="s">
        <v>28</v>
      </c>
      <c r="G480" s="76">
        <v>1907.4</v>
      </c>
      <c r="H480" s="76"/>
      <c r="I480" s="76">
        <v>1907.4</v>
      </c>
      <c r="J480" s="76">
        <v>0</v>
      </c>
      <c r="K480" s="76">
        <v>0</v>
      </c>
    </row>
    <row r="481" spans="1:12" ht="45" x14ac:dyDescent="0.2">
      <c r="A481" s="82">
        <v>471</v>
      </c>
      <c r="B481" s="8" t="s">
        <v>377</v>
      </c>
      <c r="C481" s="9" t="s">
        <v>74</v>
      </c>
      <c r="D481" s="9" t="s">
        <v>150</v>
      </c>
      <c r="E481" s="9" t="s">
        <v>378</v>
      </c>
      <c r="F481" s="9" t="s">
        <v>184</v>
      </c>
      <c r="G481" s="76">
        <f t="shared" ref="G481:H481" si="265">G482</f>
        <v>24189</v>
      </c>
      <c r="H481" s="76" t="e">
        <f t="shared" si="265"/>
        <v>#REF!</v>
      </c>
      <c r="I481" s="76">
        <v>24439</v>
      </c>
      <c r="J481" s="10">
        <v>0</v>
      </c>
      <c r="K481" s="10">
        <v>0</v>
      </c>
    </row>
    <row r="482" spans="1:12" ht="15" x14ac:dyDescent="0.2">
      <c r="A482" s="82">
        <v>472</v>
      </c>
      <c r="B482" s="8" t="s">
        <v>236</v>
      </c>
      <c r="C482" s="9" t="s">
        <v>74</v>
      </c>
      <c r="D482" s="9" t="s">
        <v>150</v>
      </c>
      <c r="E482" s="9" t="s">
        <v>378</v>
      </c>
      <c r="F482" s="9" t="s">
        <v>28</v>
      </c>
      <c r="G482" s="76">
        <v>24189</v>
      </c>
      <c r="H482" s="76" t="e">
        <f>#REF!</f>
        <v>#REF!</v>
      </c>
      <c r="I482" s="76">
        <v>24439</v>
      </c>
      <c r="J482" s="10">
        <v>0</v>
      </c>
      <c r="K482" s="10">
        <v>0</v>
      </c>
    </row>
    <row r="483" spans="1:12" ht="30" x14ac:dyDescent="0.2">
      <c r="A483" s="82">
        <v>473</v>
      </c>
      <c r="B483" s="8" t="s">
        <v>380</v>
      </c>
      <c r="C483" s="9" t="s">
        <v>74</v>
      </c>
      <c r="D483" s="9" t="s">
        <v>150</v>
      </c>
      <c r="E483" s="9" t="s">
        <v>379</v>
      </c>
      <c r="F483" s="9" t="s">
        <v>184</v>
      </c>
      <c r="G483" s="76">
        <f t="shared" ref="G483:H483" si="266">G484</f>
        <v>1496.4</v>
      </c>
      <c r="H483" s="76">
        <f t="shared" si="266"/>
        <v>0</v>
      </c>
      <c r="I483" s="76">
        <v>1496.4</v>
      </c>
      <c r="J483" s="10">
        <v>0</v>
      </c>
      <c r="K483" s="10">
        <v>0</v>
      </c>
    </row>
    <row r="484" spans="1:12" ht="15" x14ac:dyDescent="0.2">
      <c r="A484" s="82">
        <v>474</v>
      </c>
      <c r="B484" s="8" t="s">
        <v>236</v>
      </c>
      <c r="C484" s="9" t="s">
        <v>74</v>
      </c>
      <c r="D484" s="9" t="s">
        <v>150</v>
      </c>
      <c r="E484" s="9" t="s">
        <v>379</v>
      </c>
      <c r="F484" s="9" t="s">
        <v>28</v>
      </c>
      <c r="G484" s="76">
        <v>1496.4</v>
      </c>
      <c r="H484" s="76"/>
      <c r="I484" s="76">
        <v>1496.4</v>
      </c>
      <c r="J484" s="10">
        <v>0</v>
      </c>
      <c r="K484" s="10">
        <v>0</v>
      </c>
    </row>
    <row r="485" spans="1:12" s="50" customFormat="1" ht="15" x14ac:dyDescent="0.2">
      <c r="A485" s="82">
        <v>475</v>
      </c>
      <c r="B485" s="89" t="s">
        <v>229</v>
      </c>
      <c r="C485" s="84" t="s">
        <v>74</v>
      </c>
      <c r="D485" s="90" t="s">
        <v>150</v>
      </c>
      <c r="E485" s="93" t="s">
        <v>325</v>
      </c>
      <c r="F485" s="93" t="s">
        <v>184</v>
      </c>
      <c r="G485" s="85">
        <f>G486</f>
        <v>0</v>
      </c>
      <c r="H485" s="85" t="e">
        <f t="shared" ref="H485:H486" si="267">H486</f>
        <v>#REF!</v>
      </c>
      <c r="I485" s="85">
        <v>14541</v>
      </c>
      <c r="J485" s="85">
        <v>0</v>
      </c>
      <c r="K485" s="85">
        <v>0</v>
      </c>
    </row>
    <row r="486" spans="1:12" s="50" customFormat="1" ht="45" x14ac:dyDescent="0.2">
      <c r="A486" s="82">
        <v>476</v>
      </c>
      <c r="B486" s="86" t="s">
        <v>583</v>
      </c>
      <c r="C486" s="84" t="s">
        <v>74</v>
      </c>
      <c r="D486" s="90" t="s">
        <v>150</v>
      </c>
      <c r="E486" s="90" t="s">
        <v>630</v>
      </c>
      <c r="F486" s="90" t="s">
        <v>184</v>
      </c>
      <c r="G486" s="85">
        <f>G487</f>
        <v>0</v>
      </c>
      <c r="H486" s="85" t="e">
        <f t="shared" si="267"/>
        <v>#REF!</v>
      </c>
      <c r="I486" s="85">
        <v>14541</v>
      </c>
      <c r="J486" s="85">
        <v>0</v>
      </c>
      <c r="K486" s="85">
        <v>0</v>
      </c>
    </row>
    <row r="487" spans="1:12" s="50" customFormat="1" ht="15" x14ac:dyDescent="0.2">
      <c r="A487" s="82">
        <v>477</v>
      </c>
      <c r="B487" s="89" t="s">
        <v>236</v>
      </c>
      <c r="C487" s="84" t="s">
        <v>74</v>
      </c>
      <c r="D487" s="90" t="s">
        <v>150</v>
      </c>
      <c r="E487" s="90" t="s">
        <v>630</v>
      </c>
      <c r="F487" s="90" t="s">
        <v>28</v>
      </c>
      <c r="G487" s="85">
        <v>0</v>
      </c>
      <c r="H487" s="85" t="e">
        <f>#REF!</f>
        <v>#REF!</v>
      </c>
      <c r="I487" s="85">
        <v>14541</v>
      </c>
      <c r="J487" s="85">
        <v>0</v>
      </c>
      <c r="K487" s="85">
        <v>0</v>
      </c>
    </row>
    <row r="488" spans="1:12" ht="15" x14ac:dyDescent="0.2">
      <c r="A488" s="82">
        <v>478</v>
      </c>
      <c r="B488" s="8" t="s">
        <v>331</v>
      </c>
      <c r="C488" s="9" t="s">
        <v>74</v>
      </c>
      <c r="D488" s="9" t="s">
        <v>215</v>
      </c>
      <c r="E488" s="9" t="s">
        <v>47</v>
      </c>
      <c r="F488" s="9" t="s">
        <v>184</v>
      </c>
      <c r="G488" s="76">
        <f>G489+G508</f>
        <v>798233.8</v>
      </c>
      <c r="H488" s="85" t="e">
        <f t="shared" ref="H488" si="268">H489+H508</f>
        <v>#REF!</v>
      </c>
      <c r="I488" s="85">
        <v>813739.3</v>
      </c>
      <c r="J488" s="85">
        <v>767795</v>
      </c>
      <c r="K488" s="85">
        <v>805415</v>
      </c>
      <c r="L488" s="20"/>
    </row>
    <row r="489" spans="1:12" ht="45" x14ac:dyDescent="0.2">
      <c r="A489" s="82">
        <v>479</v>
      </c>
      <c r="B489" s="8" t="s">
        <v>518</v>
      </c>
      <c r="C489" s="9" t="s">
        <v>74</v>
      </c>
      <c r="D489" s="9" t="s">
        <v>215</v>
      </c>
      <c r="E489" s="9" t="s">
        <v>48</v>
      </c>
      <c r="F489" s="9" t="s">
        <v>184</v>
      </c>
      <c r="G489" s="76">
        <f>G490+G499</f>
        <v>798233.8</v>
      </c>
      <c r="H489" s="76">
        <f t="shared" ref="H489" si="269">H490+H499</f>
        <v>0</v>
      </c>
      <c r="I489" s="76">
        <v>798233.8</v>
      </c>
      <c r="J489" s="10">
        <v>767795</v>
      </c>
      <c r="K489" s="10">
        <v>805415</v>
      </c>
    </row>
    <row r="490" spans="1:12" ht="30" x14ac:dyDescent="0.2">
      <c r="A490" s="82">
        <v>480</v>
      </c>
      <c r="B490" s="8" t="s">
        <v>328</v>
      </c>
      <c r="C490" s="9" t="s">
        <v>74</v>
      </c>
      <c r="D490" s="9" t="s">
        <v>215</v>
      </c>
      <c r="E490" s="9" t="s">
        <v>43</v>
      </c>
      <c r="F490" s="9" t="s">
        <v>184</v>
      </c>
      <c r="G490" s="76">
        <f>G491+G493+G495+G497</f>
        <v>719550</v>
      </c>
      <c r="H490" s="76">
        <f t="shared" ref="H490" si="270">H491+H493+H495+H497</f>
        <v>0</v>
      </c>
      <c r="I490" s="76">
        <v>719550</v>
      </c>
      <c r="J490" s="76">
        <v>767795</v>
      </c>
      <c r="K490" s="76">
        <v>805415</v>
      </c>
      <c r="L490" s="20"/>
    </row>
    <row r="491" spans="1:12" ht="45" x14ac:dyDescent="0.2">
      <c r="A491" s="82">
        <v>481</v>
      </c>
      <c r="B491" s="8" t="s">
        <v>309</v>
      </c>
      <c r="C491" s="9" t="s">
        <v>74</v>
      </c>
      <c r="D491" s="9" t="s">
        <v>215</v>
      </c>
      <c r="E491" s="9" t="s">
        <v>134</v>
      </c>
      <c r="F491" s="9" t="s">
        <v>184</v>
      </c>
      <c r="G491" s="76">
        <f t="shared" ref="G491:H491" si="271">G492</f>
        <v>148988</v>
      </c>
      <c r="H491" s="76">
        <f t="shared" si="271"/>
        <v>0</v>
      </c>
      <c r="I491" s="76">
        <v>148988</v>
      </c>
      <c r="J491" s="10">
        <v>161909</v>
      </c>
      <c r="K491" s="10">
        <v>164003</v>
      </c>
    </row>
    <row r="492" spans="1:12" ht="15" x14ac:dyDescent="0.2">
      <c r="A492" s="82">
        <v>482</v>
      </c>
      <c r="B492" s="8" t="s">
        <v>236</v>
      </c>
      <c r="C492" s="9" t="s">
        <v>74</v>
      </c>
      <c r="D492" s="9" t="s">
        <v>215</v>
      </c>
      <c r="E492" s="9" t="s">
        <v>134</v>
      </c>
      <c r="F492" s="9" t="s">
        <v>28</v>
      </c>
      <c r="G492" s="76">
        <v>148988</v>
      </c>
      <c r="H492" s="76"/>
      <c r="I492" s="76">
        <v>148988</v>
      </c>
      <c r="J492" s="10">
        <v>161909</v>
      </c>
      <c r="K492" s="10">
        <v>164003</v>
      </c>
    </row>
    <row r="493" spans="1:12" ht="120" x14ac:dyDescent="0.2">
      <c r="A493" s="82">
        <v>483</v>
      </c>
      <c r="B493" s="14" t="s">
        <v>299</v>
      </c>
      <c r="C493" s="3" t="s">
        <v>74</v>
      </c>
      <c r="D493" s="3" t="s">
        <v>215</v>
      </c>
      <c r="E493" s="3" t="s">
        <v>135</v>
      </c>
      <c r="F493" s="3" t="s">
        <v>184</v>
      </c>
      <c r="G493" s="77">
        <f t="shared" ref="G493:H493" si="272">G494</f>
        <v>493611</v>
      </c>
      <c r="H493" s="77">
        <f t="shared" si="272"/>
        <v>0</v>
      </c>
      <c r="I493" s="77">
        <v>493611</v>
      </c>
      <c r="J493" s="77">
        <v>525858</v>
      </c>
      <c r="K493" s="77">
        <v>558184</v>
      </c>
    </row>
    <row r="494" spans="1:12" ht="15" x14ac:dyDescent="0.2">
      <c r="A494" s="82">
        <v>484</v>
      </c>
      <c r="B494" s="14" t="s">
        <v>236</v>
      </c>
      <c r="C494" s="3" t="s">
        <v>74</v>
      </c>
      <c r="D494" s="3" t="s">
        <v>215</v>
      </c>
      <c r="E494" s="3" t="s">
        <v>135</v>
      </c>
      <c r="F494" s="3" t="s">
        <v>28</v>
      </c>
      <c r="G494" s="77">
        <v>493611</v>
      </c>
      <c r="H494" s="77"/>
      <c r="I494" s="76">
        <v>493611</v>
      </c>
      <c r="J494" s="77">
        <v>525858</v>
      </c>
      <c r="K494" s="77">
        <v>558184</v>
      </c>
    </row>
    <row r="495" spans="1:12" ht="125.45" customHeight="1" x14ac:dyDescent="0.2">
      <c r="A495" s="82">
        <v>485</v>
      </c>
      <c r="B495" s="14" t="s">
        <v>10</v>
      </c>
      <c r="C495" s="3" t="s">
        <v>74</v>
      </c>
      <c r="D495" s="3" t="s">
        <v>215</v>
      </c>
      <c r="E495" s="3" t="s">
        <v>349</v>
      </c>
      <c r="F495" s="3" t="s">
        <v>184</v>
      </c>
      <c r="G495" s="77">
        <f t="shared" ref="G495:H495" si="273">G496</f>
        <v>24190</v>
      </c>
      <c r="H495" s="77">
        <f t="shared" si="273"/>
        <v>0</v>
      </c>
      <c r="I495" s="77">
        <v>24190</v>
      </c>
      <c r="J495" s="77">
        <v>25158</v>
      </c>
      <c r="K495" s="77">
        <v>26164</v>
      </c>
    </row>
    <row r="496" spans="1:12" ht="15" x14ac:dyDescent="0.2">
      <c r="A496" s="82">
        <v>486</v>
      </c>
      <c r="B496" s="8" t="s">
        <v>236</v>
      </c>
      <c r="C496" s="9" t="s">
        <v>74</v>
      </c>
      <c r="D496" s="9" t="s">
        <v>215</v>
      </c>
      <c r="E496" s="9" t="s">
        <v>349</v>
      </c>
      <c r="F496" s="9" t="s">
        <v>28</v>
      </c>
      <c r="G496" s="76">
        <v>24190</v>
      </c>
      <c r="H496" s="76"/>
      <c r="I496" s="76">
        <v>24190</v>
      </c>
      <c r="J496" s="10">
        <v>25158</v>
      </c>
      <c r="K496" s="10">
        <v>26164</v>
      </c>
    </row>
    <row r="497" spans="1:11" s="50" customFormat="1" ht="45" x14ac:dyDescent="0.2">
      <c r="A497" s="82">
        <v>487</v>
      </c>
      <c r="B497" s="14" t="s">
        <v>393</v>
      </c>
      <c r="C497" s="3" t="s">
        <v>74</v>
      </c>
      <c r="D497" s="3" t="s">
        <v>215</v>
      </c>
      <c r="E497" s="3" t="s">
        <v>394</v>
      </c>
      <c r="F497" s="3" t="s">
        <v>184</v>
      </c>
      <c r="G497" s="77">
        <f t="shared" ref="G497:H497" si="274">G498</f>
        <v>52761</v>
      </c>
      <c r="H497" s="77">
        <f t="shared" si="274"/>
        <v>0</v>
      </c>
      <c r="I497" s="77">
        <v>52761</v>
      </c>
      <c r="J497" s="77">
        <v>54870</v>
      </c>
      <c r="K497" s="77">
        <v>57064</v>
      </c>
    </row>
    <row r="498" spans="1:11" s="50" customFormat="1" ht="15" x14ac:dyDescent="0.2">
      <c r="A498" s="82">
        <v>488</v>
      </c>
      <c r="B498" s="8" t="s">
        <v>236</v>
      </c>
      <c r="C498" s="9" t="s">
        <v>74</v>
      </c>
      <c r="D498" s="9" t="s">
        <v>215</v>
      </c>
      <c r="E498" s="9" t="s">
        <v>394</v>
      </c>
      <c r="F498" s="9" t="s">
        <v>28</v>
      </c>
      <c r="G498" s="76">
        <v>52761</v>
      </c>
      <c r="H498" s="76"/>
      <c r="I498" s="76">
        <v>52761</v>
      </c>
      <c r="J498" s="10">
        <v>54870</v>
      </c>
      <c r="K498" s="10">
        <v>57064</v>
      </c>
    </row>
    <row r="499" spans="1:11" ht="45" x14ac:dyDescent="0.2">
      <c r="A499" s="82">
        <v>489</v>
      </c>
      <c r="B499" s="8" t="s">
        <v>71</v>
      </c>
      <c r="C499" s="9" t="s">
        <v>74</v>
      </c>
      <c r="D499" s="9" t="s">
        <v>215</v>
      </c>
      <c r="E499" s="9" t="s">
        <v>173</v>
      </c>
      <c r="F499" s="9" t="s">
        <v>184</v>
      </c>
      <c r="G499" s="76">
        <f>G500+G502+G504+G506</f>
        <v>78683.8</v>
      </c>
      <c r="H499" s="76">
        <f t="shared" ref="H499" si="275">H500+H502+H504+H506</f>
        <v>0</v>
      </c>
      <c r="I499" s="76">
        <v>78683.8</v>
      </c>
      <c r="J499" s="76">
        <v>0</v>
      </c>
      <c r="K499" s="76">
        <v>0</v>
      </c>
    </row>
    <row r="500" spans="1:11" ht="45" x14ac:dyDescent="0.2">
      <c r="A500" s="82">
        <v>490</v>
      </c>
      <c r="B500" s="8" t="s">
        <v>377</v>
      </c>
      <c r="C500" s="9" t="s">
        <v>74</v>
      </c>
      <c r="D500" s="9" t="s">
        <v>215</v>
      </c>
      <c r="E500" s="9" t="s">
        <v>378</v>
      </c>
      <c r="F500" s="9" t="s">
        <v>184</v>
      </c>
      <c r="G500" s="76">
        <f t="shared" ref="G500:H500" si="276">G501</f>
        <v>66035.5</v>
      </c>
      <c r="H500" s="76">
        <f t="shared" si="276"/>
        <v>0</v>
      </c>
      <c r="I500" s="76">
        <v>66035.5</v>
      </c>
      <c r="J500" s="10">
        <v>0</v>
      </c>
      <c r="K500" s="10">
        <v>0</v>
      </c>
    </row>
    <row r="501" spans="1:11" ht="15" x14ac:dyDescent="0.2">
      <c r="A501" s="82">
        <v>491</v>
      </c>
      <c r="B501" s="8" t="s">
        <v>236</v>
      </c>
      <c r="C501" s="9" t="s">
        <v>74</v>
      </c>
      <c r="D501" s="9" t="s">
        <v>215</v>
      </c>
      <c r="E501" s="9" t="s">
        <v>378</v>
      </c>
      <c r="F501" s="9" t="s">
        <v>28</v>
      </c>
      <c r="G501" s="76">
        <v>66035.5</v>
      </c>
      <c r="H501" s="76"/>
      <c r="I501" s="76">
        <v>66035.5</v>
      </c>
      <c r="J501" s="10">
        <v>0</v>
      </c>
      <c r="K501" s="10">
        <v>0</v>
      </c>
    </row>
    <row r="502" spans="1:11" ht="30" x14ac:dyDescent="0.2">
      <c r="A502" s="82">
        <v>492</v>
      </c>
      <c r="B502" s="8" t="s">
        <v>380</v>
      </c>
      <c r="C502" s="9" t="s">
        <v>74</v>
      </c>
      <c r="D502" s="9" t="s">
        <v>215</v>
      </c>
      <c r="E502" s="9" t="s">
        <v>379</v>
      </c>
      <c r="F502" s="9" t="s">
        <v>184</v>
      </c>
      <c r="G502" s="76">
        <f t="shared" ref="G502:H502" si="277">G503</f>
        <v>8578.2999999999993</v>
      </c>
      <c r="H502" s="76">
        <f t="shared" si="277"/>
        <v>0</v>
      </c>
      <c r="I502" s="76">
        <v>8578.2999999999993</v>
      </c>
      <c r="J502" s="10">
        <v>0</v>
      </c>
      <c r="K502" s="10">
        <v>0</v>
      </c>
    </row>
    <row r="503" spans="1:11" ht="15" x14ac:dyDescent="0.2">
      <c r="A503" s="82">
        <v>493</v>
      </c>
      <c r="B503" s="8" t="s">
        <v>236</v>
      </c>
      <c r="C503" s="9" t="s">
        <v>74</v>
      </c>
      <c r="D503" s="9" t="s">
        <v>215</v>
      </c>
      <c r="E503" s="9" t="s">
        <v>379</v>
      </c>
      <c r="F503" s="9" t="s">
        <v>28</v>
      </c>
      <c r="G503" s="76">
        <v>8578.2999999999993</v>
      </c>
      <c r="H503" s="76"/>
      <c r="I503" s="76">
        <v>8578.2999999999993</v>
      </c>
      <c r="J503" s="10">
        <v>0</v>
      </c>
      <c r="K503" s="10">
        <v>0</v>
      </c>
    </row>
    <row r="504" spans="1:11" s="50" customFormat="1" ht="40.5" customHeight="1" x14ac:dyDescent="0.2">
      <c r="A504" s="82">
        <v>494</v>
      </c>
      <c r="B504" s="14" t="s">
        <v>478</v>
      </c>
      <c r="C504" s="3" t="s">
        <v>74</v>
      </c>
      <c r="D504" s="3" t="s">
        <v>215</v>
      </c>
      <c r="E504" s="3" t="s">
        <v>480</v>
      </c>
      <c r="F504" s="3" t="s">
        <v>184</v>
      </c>
      <c r="G504" s="77">
        <f t="shared" ref="G504:H504" si="278">G505</f>
        <v>2035</v>
      </c>
      <c r="H504" s="77">
        <f t="shared" si="278"/>
        <v>0</v>
      </c>
      <c r="I504" s="77">
        <v>2035</v>
      </c>
      <c r="J504" s="77">
        <v>0</v>
      </c>
      <c r="K504" s="77">
        <v>0</v>
      </c>
    </row>
    <row r="505" spans="1:11" s="50" customFormat="1" ht="15" x14ac:dyDescent="0.2">
      <c r="A505" s="82">
        <v>495</v>
      </c>
      <c r="B505" s="8" t="s">
        <v>236</v>
      </c>
      <c r="C505" s="9" t="s">
        <v>74</v>
      </c>
      <c r="D505" s="3" t="s">
        <v>215</v>
      </c>
      <c r="E505" s="3" t="s">
        <v>480</v>
      </c>
      <c r="F505" s="3" t="s">
        <v>28</v>
      </c>
      <c r="G505" s="76">
        <v>2035</v>
      </c>
      <c r="H505" s="76"/>
      <c r="I505" s="76">
        <v>2035</v>
      </c>
      <c r="J505" s="10">
        <v>0</v>
      </c>
      <c r="K505" s="10">
        <v>0</v>
      </c>
    </row>
    <row r="506" spans="1:11" s="50" customFormat="1" ht="45" x14ac:dyDescent="0.2">
      <c r="A506" s="82">
        <v>496</v>
      </c>
      <c r="B506" s="14" t="s">
        <v>477</v>
      </c>
      <c r="C506" s="9" t="s">
        <v>74</v>
      </c>
      <c r="D506" s="3" t="s">
        <v>215</v>
      </c>
      <c r="E506" s="3" t="s">
        <v>479</v>
      </c>
      <c r="F506" s="3" t="s">
        <v>184</v>
      </c>
      <c r="G506" s="76">
        <f t="shared" ref="G506:H506" si="279">G507</f>
        <v>2035</v>
      </c>
      <c r="H506" s="76">
        <f t="shared" si="279"/>
        <v>0</v>
      </c>
      <c r="I506" s="76">
        <v>2035</v>
      </c>
      <c r="J506" s="10">
        <v>0</v>
      </c>
      <c r="K506" s="10">
        <v>0</v>
      </c>
    </row>
    <row r="507" spans="1:11" s="50" customFormat="1" ht="15" x14ac:dyDescent="0.2">
      <c r="A507" s="82">
        <v>497</v>
      </c>
      <c r="B507" s="8" t="s">
        <v>236</v>
      </c>
      <c r="C507" s="9" t="s">
        <v>74</v>
      </c>
      <c r="D507" s="3" t="s">
        <v>215</v>
      </c>
      <c r="E507" s="3" t="s">
        <v>479</v>
      </c>
      <c r="F507" s="3" t="s">
        <v>28</v>
      </c>
      <c r="G507" s="76">
        <v>2035</v>
      </c>
      <c r="H507" s="76"/>
      <c r="I507" s="76">
        <v>2035</v>
      </c>
      <c r="J507" s="10">
        <v>0</v>
      </c>
      <c r="K507" s="10">
        <v>0</v>
      </c>
    </row>
    <row r="508" spans="1:11" s="50" customFormat="1" ht="15" x14ac:dyDescent="0.2">
      <c r="A508" s="82">
        <v>498</v>
      </c>
      <c r="B508" s="91" t="s">
        <v>229</v>
      </c>
      <c r="C508" s="84" t="s">
        <v>74</v>
      </c>
      <c r="D508" s="81" t="s">
        <v>215</v>
      </c>
      <c r="E508" s="93" t="s">
        <v>325</v>
      </c>
      <c r="F508" s="93" t="s">
        <v>184</v>
      </c>
      <c r="G508" s="85">
        <f>G509</f>
        <v>0</v>
      </c>
      <c r="H508" s="85" t="e">
        <f t="shared" ref="H508:H509" si="280">H509</f>
        <v>#REF!</v>
      </c>
      <c r="I508" s="85">
        <v>15505.5</v>
      </c>
      <c r="J508" s="85">
        <v>0</v>
      </c>
      <c r="K508" s="85">
        <v>0</v>
      </c>
    </row>
    <row r="509" spans="1:11" s="50" customFormat="1" ht="45" x14ac:dyDescent="0.2">
      <c r="A509" s="82">
        <v>499</v>
      </c>
      <c r="B509" s="86" t="s">
        <v>583</v>
      </c>
      <c r="C509" s="84" t="s">
        <v>74</v>
      </c>
      <c r="D509" s="81" t="s">
        <v>215</v>
      </c>
      <c r="E509" s="90" t="s">
        <v>630</v>
      </c>
      <c r="F509" s="90" t="s">
        <v>184</v>
      </c>
      <c r="G509" s="85">
        <f>G510</f>
        <v>0</v>
      </c>
      <c r="H509" s="85" t="e">
        <f t="shared" si="280"/>
        <v>#REF!</v>
      </c>
      <c r="I509" s="85">
        <v>15505.5</v>
      </c>
      <c r="J509" s="85">
        <v>0</v>
      </c>
      <c r="K509" s="85">
        <v>0</v>
      </c>
    </row>
    <row r="510" spans="1:11" s="50" customFormat="1" ht="15" x14ac:dyDescent="0.2">
      <c r="A510" s="82">
        <v>500</v>
      </c>
      <c r="B510" s="89" t="s">
        <v>236</v>
      </c>
      <c r="C510" s="84" t="s">
        <v>74</v>
      </c>
      <c r="D510" s="81" t="s">
        <v>215</v>
      </c>
      <c r="E510" s="90" t="s">
        <v>630</v>
      </c>
      <c r="F510" s="90" t="s">
        <v>28</v>
      </c>
      <c r="G510" s="85">
        <v>0</v>
      </c>
      <c r="H510" s="85" t="e">
        <f>#REF!</f>
        <v>#REF!</v>
      </c>
      <c r="I510" s="85">
        <v>15505.5</v>
      </c>
      <c r="J510" s="85">
        <v>0</v>
      </c>
      <c r="K510" s="85">
        <v>0</v>
      </c>
    </row>
    <row r="511" spans="1:11" s="35" customFormat="1" ht="15" x14ac:dyDescent="0.2">
      <c r="A511" s="82">
        <v>501</v>
      </c>
      <c r="B511" s="8" t="s">
        <v>213</v>
      </c>
      <c r="C511" s="9" t="s">
        <v>74</v>
      </c>
      <c r="D511" s="9" t="s">
        <v>105</v>
      </c>
      <c r="E511" s="9" t="s">
        <v>47</v>
      </c>
      <c r="F511" s="9" t="s">
        <v>184</v>
      </c>
      <c r="G511" s="76">
        <f>G512+G530+G533</f>
        <v>94138.3</v>
      </c>
      <c r="H511" s="85" t="e">
        <f>H512+H530+H533</f>
        <v>#REF!</v>
      </c>
      <c r="I511" s="85">
        <v>95840.2</v>
      </c>
      <c r="J511" s="85">
        <v>97652</v>
      </c>
      <c r="K511" s="85">
        <v>98358</v>
      </c>
    </row>
    <row r="512" spans="1:11" ht="45" x14ac:dyDescent="0.2">
      <c r="A512" s="82">
        <v>502</v>
      </c>
      <c r="B512" s="8" t="s">
        <v>518</v>
      </c>
      <c r="C512" s="9" t="s">
        <v>74</v>
      </c>
      <c r="D512" s="9" t="s">
        <v>105</v>
      </c>
      <c r="E512" s="9" t="s">
        <v>48</v>
      </c>
      <c r="F512" s="9" t="s">
        <v>184</v>
      </c>
      <c r="G512" s="76">
        <f>G513+G525</f>
        <v>94111.3</v>
      </c>
      <c r="H512" s="76" t="e">
        <f>H513+H525</f>
        <v>#REF!</v>
      </c>
      <c r="I512" s="76">
        <v>94111.3</v>
      </c>
      <c r="J512" s="10">
        <v>97625</v>
      </c>
      <c r="K512" s="10">
        <v>98331</v>
      </c>
    </row>
    <row r="513" spans="1:11" ht="30" x14ac:dyDescent="0.2">
      <c r="A513" s="82">
        <v>503</v>
      </c>
      <c r="B513" s="8" t="s">
        <v>149</v>
      </c>
      <c r="C513" s="9" t="s">
        <v>74</v>
      </c>
      <c r="D513" s="9" t="s">
        <v>105</v>
      </c>
      <c r="E513" s="9" t="s">
        <v>288</v>
      </c>
      <c r="F513" s="9" t="s">
        <v>184</v>
      </c>
      <c r="G513" s="76">
        <f>G514+G516+G521+G523</f>
        <v>93552</v>
      </c>
      <c r="H513" s="76" t="e">
        <f>H514+H516+H521+H523</f>
        <v>#REF!</v>
      </c>
      <c r="I513" s="76">
        <v>93552</v>
      </c>
      <c r="J513" s="76">
        <v>97625</v>
      </c>
      <c r="K513" s="76">
        <v>98331</v>
      </c>
    </row>
    <row r="514" spans="1:11" ht="30" x14ac:dyDescent="0.2">
      <c r="A514" s="82">
        <v>504</v>
      </c>
      <c r="B514" s="8" t="s">
        <v>186</v>
      </c>
      <c r="C514" s="9" t="s">
        <v>74</v>
      </c>
      <c r="D514" s="9" t="s">
        <v>105</v>
      </c>
      <c r="E514" s="9" t="s">
        <v>136</v>
      </c>
      <c r="F514" s="9" t="s">
        <v>184</v>
      </c>
      <c r="G514" s="76">
        <f t="shared" ref="G514:H514" si="281">G515</f>
        <v>57793</v>
      </c>
      <c r="H514" s="76" t="e">
        <f t="shared" si="281"/>
        <v>#REF!</v>
      </c>
      <c r="I514" s="76">
        <v>44656</v>
      </c>
      <c r="J514" s="10">
        <v>74557</v>
      </c>
      <c r="K514" s="10">
        <v>74996</v>
      </c>
    </row>
    <row r="515" spans="1:11" ht="15" x14ac:dyDescent="0.2">
      <c r="A515" s="82">
        <v>505</v>
      </c>
      <c r="B515" s="8" t="s">
        <v>236</v>
      </c>
      <c r="C515" s="9" t="s">
        <v>74</v>
      </c>
      <c r="D515" s="9" t="s">
        <v>105</v>
      </c>
      <c r="E515" s="9" t="s">
        <v>136</v>
      </c>
      <c r="F515" s="9" t="s">
        <v>28</v>
      </c>
      <c r="G515" s="76">
        <v>57793</v>
      </c>
      <c r="H515" s="76" t="e">
        <f>#REF!</f>
        <v>#REF!</v>
      </c>
      <c r="I515" s="76">
        <v>44656</v>
      </c>
      <c r="J515" s="10">
        <v>74557</v>
      </c>
      <c r="K515" s="10">
        <v>74996</v>
      </c>
    </row>
    <row r="516" spans="1:11" s="47" customFormat="1" ht="30" x14ac:dyDescent="0.2">
      <c r="A516" s="82">
        <v>506</v>
      </c>
      <c r="B516" s="14" t="s">
        <v>492</v>
      </c>
      <c r="C516" s="9" t="s">
        <v>74</v>
      </c>
      <c r="D516" s="3" t="s">
        <v>105</v>
      </c>
      <c r="E516" s="3" t="s">
        <v>454</v>
      </c>
      <c r="F516" s="3" t="s">
        <v>184</v>
      </c>
      <c r="G516" s="76">
        <f>G517+G518+G519+G520</f>
        <v>16953</v>
      </c>
      <c r="H516" s="85" t="e">
        <f t="shared" ref="H516" si="282">H517+H518+H519+H520</f>
        <v>#REF!</v>
      </c>
      <c r="I516" s="85">
        <v>32148.9</v>
      </c>
      <c r="J516" s="85">
        <v>0</v>
      </c>
      <c r="K516" s="85">
        <v>0</v>
      </c>
    </row>
    <row r="517" spans="1:11" s="50" customFormat="1" ht="15" x14ac:dyDescent="0.2">
      <c r="A517" s="82">
        <v>507</v>
      </c>
      <c r="B517" s="89" t="s">
        <v>235</v>
      </c>
      <c r="C517" s="84" t="s">
        <v>74</v>
      </c>
      <c r="D517" s="90" t="s">
        <v>105</v>
      </c>
      <c r="E517" s="90" t="s">
        <v>454</v>
      </c>
      <c r="F517" s="90" t="s">
        <v>27</v>
      </c>
      <c r="G517" s="85">
        <v>0</v>
      </c>
      <c r="H517" s="85" t="e">
        <f>#REF!</f>
        <v>#REF!</v>
      </c>
      <c r="I517" s="85">
        <v>365</v>
      </c>
      <c r="J517" s="85">
        <v>0</v>
      </c>
      <c r="K517" s="85">
        <v>0</v>
      </c>
    </row>
    <row r="518" spans="1:11" s="47" customFormat="1" ht="15" x14ac:dyDescent="0.2">
      <c r="A518" s="82">
        <v>508</v>
      </c>
      <c r="B518" s="83" t="s">
        <v>236</v>
      </c>
      <c r="C518" s="84" t="s">
        <v>74</v>
      </c>
      <c r="D518" s="84" t="s">
        <v>105</v>
      </c>
      <c r="E518" s="84" t="s">
        <v>454</v>
      </c>
      <c r="F518" s="84" t="s">
        <v>28</v>
      </c>
      <c r="G518" s="76">
        <v>16953</v>
      </c>
      <c r="H518" s="76" t="e">
        <f>#REF!</f>
        <v>#REF!</v>
      </c>
      <c r="I518" s="76">
        <v>31576.7</v>
      </c>
      <c r="J518" s="10">
        <v>0</v>
      </c>
      <c r="K518" s="10">
        <v>0</v>
      </c>
    </row>
    <row r="519" spans="1:11" s="50" customFormat="1" ht="45" x14ac:dyDescent="0.2">
      <c r="A519" s="82">
        <v>509</v>
      </c>
      <c r="B519" s="94" t="s">
        <v>638</v>
      </c>
      <c r="C519" s="84" t="s">
        <v>74</v>
      </c>
      <c r="D519" s="90" t="s">
        <v>105</v>
      </c>
      <c r="E519" s="90" t="s">
        <v>454</v>
      </c>
      <c r="F519" s="90" t="s">
        <v>178</v>
      </c>
      <c r="G519" s="85">
        <v>0</v>
      </c>
      <c r="H519" s="85" t="e">
        <f>#REF!</f>
        <v>#REF!</v>
      </c>
      <c r="I519" s="85">
        <v>127.9</v>
      </c>
      <c r="J519" s="85">
        <v>0</v>
      </c>
      <c r="K519" s="85">
        <v>0</v>
      </c>
    </row>
    <row r="520" spans="1:11" s="50" customFormat="1" ht="45" x14ac:dyDescent="0.2">
      <c r="A520" s="82">
        <v>510</v>
      </c>
      <c r="B520" s="89" t="s">
        <v>58</v>
      </c>
      <c r="C520" s="84" t="s">
        <v>74</v>
      </c>
      <c r="D520" s="90" t="s">
        <v>105</v>
      </c>
      <c r="E520" s="90" t="s">
        <v>454</v>
      </c>
      <c r="F520" s="90" t="s">
        <v>264</v>
      </c>
      <c r="G520" s="85">
        <v>0</v>
      </c>
      <c r="H520" s="85" t="e">
        <f>#REF!</f>
        <v>#REF!</v>
      </c>
      <c r="I520" s="85">
        <v>79.3</v>
      </c>
      <c r="J520" s="85">
        <v>0</v>
      </c>
      <c r="K520" s="85">
        <v>0</v>
      </c>
    </row>
    <row r="521" spans="1:11" s="50" customFormat="1" ht="30" x14ac:dyDescent="0.2">
      <c r="A521" s="82">
        <v>511</v>
      </c>
      <c r="B521" s="14" t="s">
        <v>471</v>
      </c>
      <c r="C521" s="9" t="s">
        <v>74</v>
      </c>
      <c r="D521" s="3" t="s">
        <v>105</v>
      </c>
      <c r="E521" s="3" t="s">
        <v>472</v>
      </c>
      <c r="F521" s="3" t="s">
        <v>184</v>
      </c>
      <c r="G521" s="76">
        <f t="shared" ref="G521:H521" si="283">G522</f>
        <v>16773</v>
      </c>
      <c r="H521" s="76" t="e">
        <f t="shared" si="283"/>
        <v>#REF!</v>
      </c>
      <c r="I521" s="76">
        <v>14714.1</v>
      </c>
      <c r="J521" s="10">
        <v>20972</v>
      </c>
      <c r="K521" s="10">
        <v>21239</v>
      </c>
    </row>
    <row r="522" spans="1:11" s="50" customFormat="1" ht="15" x14ac:dyDescent="0.2">
      <c r="A522" s="82">
        <v>512</v>
      </c>
      <c r="B522" s="14" t="s">
        <v>236</v>
      </c>
      <c r="C522" s="9" t="s">
        <v>74</v>
      </c>
      <c r="D522" s="3" t="s">
        <v>105</v>
      </c>
      <c r="E522" s="3" t="s">
        <v>472</v>
      </c>
      <c r="F522" s="3" t="s">
        <v>28</v>
      </c>
      <c r="G522" s="76">
        <v>16773</v>
      </c>
      <c r="H522" s="76" t="e">
        <f>#REF!</f>
        <v>#REF!</v>
      </c>
      <c r="I522" s="76">
        <v>14714.1</v>
      </c>
      <c r="J522" s="10">
        <v>20972</v>
      </c>
      <c r="K522" s="10">
        <v>21239</v>
      </c>
    </row>
    <row r="523" spans="1:11" s="50" customFormat="1" ht="30" x14ac:dyDescent="0.2">
      <c r="A523" s="82">
        <v>513</v>
      </c>
      <c r="B523" s="53" t="s">
        <v>604</v>
      </c>
      <c r="C523" s="9" t="s">
        <v>74</v>
      </c>
      <c r="D523" s="3" t="s">
        <v>105</v>
      </c>
      <c r="E523" s="3" t="s">
        <v>576</v>
      </c>
      <c r="F523" s="3" t="s">
        <v>184</v>
      </c>
      <c r="G523" s="76">
        <f>G524</f>
        <v>2033</v>
      </c>
      <c r="H523" s="76">
        <f t="shared" ref="H523" si="284">H524</f>
        <v>0</v>
      </c>
      <c r="I523" s="76">
        <v>2033</v>
      </c>
      <c r="J523" s="76">
        <v>2096</v>
      </c>
      <c r="K523" s="76">
        <v>2096</v>
      </c>
    </row>
    <row r="524" spans="1:11" s="50" customFormat="1" ht="15" x14ac:dyDescent="0.2">
      <c r="A524" s="82">
        <v>514</v>
      </c>
      <c r="B524" s="14" t="s">
        <v>236</v>
      </c>
      <c r="C524" s="9" t="s">
        <v>74</v>
      </c>
      <c r="D524" s="3" t="s">
        <v>105</v>
      </c>
      <c r="E524" s="3" t="s">
        <v>576</v>
      </c>
      <c r="F524" s="3" t="s">
        <v>28</v>
      </c>
      <c r="G524" s="76">
        <v>2033</v>
      </c>
      <c r="H524" s="76"/>
      <c r="I524" s="76">
        <v>2033</v>
      </c>
      <c r="J524" s="76">
        <v>2096</v>
      </c>
      <c r="K524" s="76">
        <v>2096</v>
      </c>
    </row>
    <row r="525" spans="1:11" ht="45" x14ac:dyDescent="0.2">
      <c r="A525" s="82">
        <v>515</v>
      </c>
      <c r="B525" s="8" t="s">
        <v>71</v>
      </c>
      <c r="C525" s="9" t="s">
        <v>74</v>
      </c>
      <c r="D525" s="9" t="s">
        <v>105</v>
      </c>
      <c r="E525" s="9" t="s">
        <v>173</v>
      </c>
      <c r="F525" s="9" t="s">
        <v>184</v>
      </c>
      <c r="G525" s="76">
        <f t="shared" ref="G525:H525" si="285">G528+G526</f>
        <v>559.29999999999995</v>
      </c>
      <c r="H525" s="76">
        <f t="shared" si="285"/>
        <v>0</v>
      </c>
      <c r="I525" s="76">
        <v>559.29999999999995</v>
      </c>
      <c r="J525" s="10">
        <v>0</v>
      </c>
      <c r="K525" s="10">
        <v>0</v>
      </c>
    </row>
    <row r="526" spans="1:11" s="50" customFormat="1" ht="45" x14ac:dyDescent="0.2">
      <c r="A526" s="82">
        <v>516</v>
      </c>
      <c r="B526" s="62" t="s">
        <v>377</v>
      </c>
      <c r="C526" s="9" t="s">
        <v>74</v>
      </c>
      <c r="D526" s="9" t="s">
        <v>105</v>
      </c>
      <c r="E526" s="63" t="s">
        <v>378</v>
      </c>
      <c r="F526" s="9" t="s">
        <v>184</v>
      </c>
      <c r="G526" s="76">
        <f t="shared" ref="G526:H526" si="286">G527</f>
        <v>353.3</v>
      </c>
      <c r="H526" s="76">
        <f t="shared" si="286"/>
        <v>0</v>
      </c>
      <c r="I526" s="76">
        <v>353.3</v>
      </c>
      <c r="J526" s="10">
        <v>0</v>
      </c>
      <c r="K526" s="10">
        <v>0</v>
      </c>
    </row>
    <row r="527" spans="1:11" s="50" customFormat="1" ht="15" x14ac:dyDescent="0.2">
      <c r="A527" s="82">
        <v>517</v>
      </c>
      <c r="B527" s="62" t="s">
        <v>236</v>
      </c>
      <c r="C527" s="9" t="s">
        <v>74</v>
      </c>
      <c r="D527" s="9" t="s">
        <v>105</v>
      </c>
      <c r="E527" s="63" t="s">
        <v>378</v>
      </c>
      <c r="F527" s="9" t="s">
        <v>28</v>
      </c>
      <c r="G527" s="76">
        <v>353.3</v>
      </c>
      <c r="H527" s="76"/>
      <c r="I527" s="76">
        <v>353.3</v>
      </c>
      <c r="J527" s="10">
        <v>0</v>
      </c>
      <c r="K527" s="10">
        <v>0</v>
      </c>
    </row>
    <row r="528" spans="1:11" ht="30" x14ac:dyDescent="0.2">
      <c r="A528" s="82">
        <v>518</v>
      </c>
      <c r="B528" s="8" t="s">
        <v>380</v>
      </c>
      <c r="C528" s="9" t="s">
        <v>74</v>
      </c>
      <c r="D528" s="9" t="s">
        <v>105</v>
      </c>
      <c r="E528" s="9" t="s">
        <v>379</v>
      </c>
      <c r="F528" s="9" t="s">
        <v>184</v>
      </c>
      <c r="G528" s="76">
        <f t="shared" ref="G528:H528" si="287">G529</f>
        <v>206</v>
      </c>
      <c r="H528" s="76">
        <f t="shared" si="287"/>
        <v>0</v>
      </c>
      <c r="I528" s="76">
        <v>206</v>
      </c>
      <c r="J528" s="10">
        <v>0</v>
      </c>
      <c r="K528" s="10">
        <v>0</v>
      </c>
    </row>
    <row r="529" spans="1:11" ht="15" x14ac:dyDescent="0.2">
      <c r="A529" s="82">
        <v>519</v>
      </c>
      <c r="B529" s="8" t="s">
        <v>236</v>
      </c>
      <c r="C529" s="9" t="s">
        <v>74</v>
      </c>
      <c r="D529" s="9" t="s">
        <v>105</v>
      </c>
      <c r="E529" s="9" t="s">
        <v>379</v>
      </c>
      <c r="F529" s="9" t="s">
        <v>28</v>
      </c>
      <c r="G529" s="76">
        <v>206</v>
      </c>
      <c r="H529" s="76"/>
      <c r="I529" s="76">
        <v>206</v>
      </c>
      <c r="J529" s="10">
        <v>0</v>
      </c>
      <c r="K529" s="10">
        <v>0</v>
      </c>
    </row>
    <row r="530" spans="1:11" s="50" customFormat="1" ht="52.15" customHeight="1" x14ac:dyDescent="0.2">
      <c r="A530" s="82">
        <v>520</v>
      </c>
      <c r="B530" s="8" t="s">
        <v>522</v>
      </c>
      <c r="C530" s="9" t="s">
        <v>74</v>
      </c>
      <c r="D530" s="63" t="s">
        <v>105</v>
      </c>
      <c r="E530" s="63" t="s">
        <v>248</v>
      </c>
      <c r="F530" s="63" t="s">
        <v>184</v>
      </c>
      <c r="G530" s="76">
        <f t="shared" ref="G530:H531" si="288">G531</f>
        <v>27</v>
      </c>
      <c r="H530" s="76">
        <f t="shared" si="288"/>
        <v>0</v>
      </c>
      <c r="I530" s="76">
        <v>27</v>
      </c>
      <c r="J530" s="76">
        <v>27</v>
      </c>
      <c r="K530" s="76">
        <v>27</v>
      </c>
    </row>
    <row r="531" spans="1:11" s="50" customFormat="1" ht="60" x14ac:dyDescent="0.2">
      <c r="A531" s="82">
        <v>521</v>
      </c>
      <c r="B531" s="62" t="s">
        <v>570</v>
      </c>
      <c r="C531" s="9" t="s">
        <v>74</v>
      </c>
      <c r="D531" s="61" t="s">
        <v>105</v>
      </c>
      <c r="E531" s="61" t="s">
        <v>569</v>
      </c>
      <c r="F531" s="61" t="s">
        <v>184</v>
      </c>
      <c r="G531" s="76">
        <f t="shared" si="288"/>
        <v>27</v>
      </c>
      <c r="H531" s="76">
        <f t="shared" si="288"/>
        <v>0</v>
      </c>
      <c r="I531" s="76">
        <v>27</v>
      </c>
      <c r="J531" s="76">
        <v>27</v>
      </c>
      <c r="K531" s="76">
        <v>27</v>
      </c>
    </row>
    <row r="532" spans="1:11" s="50" customFormat="1" ht="15" x14ac:dyDescent="0.2">
      <c r="A532" s="82">
        <v>522</v>
      </c>
      <c r="B532" s="62" t="s">
        <v>236</v>
      </c>
      <c r="C532" s="9" t="s">
        <v>74</v>
      </c>
      <c r="D532" s="61" t="s">
        <v>105</v>
      </c>
      <c r="E532" s="61" t="s">
        <v>569</v>
      </c>
      <c r="F532" s="61" t="s">
        <v>28</v>
      </c>
      <c r="G532" s="76">
        <v>27</v>
      </c>
      <c r="H532" s="76"/>
      <c r="I532" s="76">
        <v>27</v>
      </c>
      <c r="J532" s="76">
        <v>27</v>
      </c>
      <c r="K532" s="76">
        <v>27</v>
      </c>
    </row>
    <row r="533" spans="1:11" s="50" customFormat="1" ht="15" x14ac:dyDescent="0.2">
      <c r="A533" s="82">
        <v>523</v>
      </c>
      <c r="B533" s="91" t="s">
        <v>229</v>
      </c>
      <c r="C533" s="84" t="s">
        <v>74</v>
      </c>
      <c r="D533" s="90" t="s">
        <v>105</v>
      </c>
      <c r="E533" s="90" t="s">
        <v>325</v>
      </c>
      <c r="F533" s="90" t="s">
        <v>184</v>
      </c>
      <c r="G533" s="85">
        <f>G534</f>
        <v>0</v>
      </c>
      <c r="H533" s="85" t="e">
        <f t="shared" ref="H533:H534" si="289">H534</f>
        <v>#REF!</v>
      </c>
      <c r="I533" s="85">
        <v>1701.9</v>
      </c>
      <c r="J533" s="85">
        <v>0</v>
      </c>
      <c r="K533" s="85">
        <v>0</v>
      </c>
    </row>
    <row r="534" spans="1:11" s="50" customFormat="1" ht="45" x14ac:dyDescent="0.2">
      <c r="A534" s="82">
        <v>524</v>
      </c>
      <c r="B534" s="86" t="s">
        <v>583</v>
      </c>
      <c r="C534" s="84" t="s">
        <v>74</v>
      </c>
      <c r="D534" s="90" t="s">
        <v>105</v>
      </c>
      <c r="E534" s="90" t="s">
        <v>630</v>
      </c>
      <c r="F534" s="90" t="s">
        <v>184</v>
      </c>
      <c r="G534" s="85">
        <f>G535</f>
        <v>0</v>
      </c>
      <c r="H534" s="85" t="e">
        <f t="shared" si="289"/>
        <v>#REF!</v>
      </c>
      <c r="I534" s="85">
        <v>1701.9</v>
      </c>
      <c r="J534" s="85">
        <v>0</v>
      </c>
      <c r="K534" s="85">
        <v>0</v>
      </c>
    </row>
    <row r="535" spans="1:11" s="50" customFormat="1" ht="15" x14ac:dyDescent="0.2">
      <c r="A535" s="82">
        <v>525</v>
      </c>
      <c r="B535" s="89" t="s">
        <v>236</v>
      </c>
      <c r="C535" s="84" t="s">
        <v>74</v>
      </c>
      <c r="D535" s="90" t="s">
        <v>105</v>
      </c>
      <c r="E535" s="90" t="s">
        <v>630</v>
      </c>
      <c r="F535" s="90" t="s">
        <v>28</v>
      </c>
      <c r="G535" s="85">
        <v>0</v>
      </c>
      <c r="H535" s="85" t="e">
        <f>#REF!</f>
        <v>#REF!</v>
      </c>
      <c r="I535" s="85">
        <v>1701.9</v>
      </c>
      <c r="J535" s="85">
        <v>0</v>
      </c>
      <c r="K535" s="85">
        <v>0</v>
      </c>
    </row>
    <row r="536" spans="1:11" ht="15" x14ac:dyDescent="0.2">
      <c r="A536" s="82">
        <v>526</v>
      </c>
      <c r="B536" s="8" t="s">
        <v>397</v>
      </c>
      <c r="C536" s="9" t="s">
        <v>74</v>
      </c>
      <c r="D536" s="9" t="s">
        <v>216</v>
      </c>
      <c r="E536" s="9" t="s">
        <v>47</v>
      </c>
      <c r="F536" s="9" t="s">
        <v>184</v>
      </c>
      <c r="G536" s="76">
        <f>G537+G548</f>
        <v>20578.599999999999</v>
      </c>
      <c r="H536" s="85" t="e">
        <f t="shared" ref="H536" si="290">H537+H548</f>
        <v>#REF!</v>
      </c>
      <c r="I536" s="85">
        <v>32174.5</v>
      </c>
      <c r="J536" s="85">
        <v>21884</v>
      </c>
      <c r="K536" s="85">
        <v>22329</v>
      </c>
    </row>
    <row r="537" spans="1:11" ht="44.25" customHeight="1" x14ac:dyDescent="0.2">
      <c r="A537" s="82">
        <v>527</v>
      </c>
      <c r="B537" s="8" t="s">
        <v>518</v>
      </c>
      <c r="C537" s="9" t="s">
        <v>74</v>
      </c>
      <c r="D537" s="9" t="s">
        <v>216</v>
      </c>
      <c r="E537" s="9" t="s">
        <v>48</v>
      </c>
      <c r="F537" s="9" t="s">
        <v>184</v>
      </c>
      <c r="G537" s="76">
        <f>G538+G545</f>
        <v>20578.599999999999</v>
      </c>
      <c r="H537" s="85" t="e">
        <f t="shared" ref="H537" si="291">H538+H545</f>
        <v>#REF!</v>
      </c>
      <c r="I537" s="85">
        <v>31578.6</v>
      </c>
      <c r="J537" s="85">
        <v>21884</v>
      </c>
      <c r="K537" s="85">
        <v>22329</v>
      </c>
    </row>
    <row r="538" spans="1:11" ht="30" x14ac:dyDescent="0.2">
      <c r="A538" s="82">
        <v>528</v>
      </c>
      <c r="B538" s="14" t="s">
        <v>470</v>
      </c>
      <c r="C538" s="9" t="s">
        <v>74</v>
      </c>
      <c r="D538" s="9" t="s">
        <v>216</v>
      </c>
      <c r="E538" s="9" t="s">
        <v>290</v>
      </c>
      <c r="F538" s="9" t="s">
        <v>184</v>
      </c>
      <c r="G538" s="76">
        <f>G539+G541+G543</f>
        <v>20578.599999999999</v>
      </c>
      <c r="H538" s="76">
        <f t="shared" ref="H538" si="292">H539+H541+H543</f>
        <v>0</v>
      </c>
      <c r="I538" s="76">
        <v>20578.599999999999</v>
      </c>
      <c r="J538" s="76">
        <v>21884</v>
      </c>
      <c r="K538" s="76">
        <v>22329</v>
      </c>
    </row>
    <row r="539" spans="1:11" ht="30" x14ac:dyDescent="0.2">
      <c r="A539" s="82">
        <v>529</v>
      </c>
      <c r="B539" s="8" t="s">
        <v>64</v>
      </c>
      <c r="C539" s="9" t="s">
        <v>74</v>
      </c>
      <c r="D539" s="9" t="s">
        <v>216</v>
      </c>
      <c r="E539" s="9" t="s">
        <v>139</v>
      </c>
      <c r="F539" s="9" t="s">
        <v>184</v>
      </c>
      <c r="G539" s="76">
        <f t="shared" ref="G539:H539" si="293">G540</f>
        <v>0</v>
      </c>
      <c r="H539" s="76">
        <f t="shared" si="293"/>
        <v>0</v>
      </c>
      <c r="I539" s="76">
        <v>0</v>
      </c>
      <c r="J539" s="10">
        <v>85</v>
      </c>
      <c r="K539" s="10">
        <v>85</v>
      </c>
    </row>
    <row r="540" spans="1:11" ht="30" x14ac:dyDescent="0.2">
      <c r="A540" s="82">
        <v>530</v>
      </c>
      <c r="B540" s="8" t="s">
        <v>254</v>
      </c>
      <c r="C540" s="9" t="s">
        <v>74</v>
      </c>
      <c r="D540" s="9" t="s">
        <v>216</v>
      </c>
      <c r="E540" s="9" t="s">
        <v>139</v>
      </c>
      <c r="F540" s="9" t="s">
        <v>255</v>
      </c>
      <c r="G540" s="76">
        <v>0</v>
      </c>
      <c r="H540" s="76"/>
      <c r="I540" s="76">
        <v>0</v>
      </c>
      <c r="J540" s="10">
        <v>85</v>
      </c>
      <c r="K540" s="10">
        <v>85</v>
      </c>
    </row>
    <row r="541" spans="1:11" s="50" customFormat="1" ht="15" x14ac:dyDescent="0.2">
      <c r="A541" s="82">
        <v>531</v>
      </c>
      <c r="B541" s="8" t="s">
        <v>473</v>
      </c>
      <c r="C541" s="9" t="s">
        <v>74</v>
      </c>
      <c r="D541" s="3" t="s">
        <v>216</v>
      </c>
      <c r="E541" s="3" t="s">
        <v>474</v>
      </c>
      <c r="F541" s="3" t="s">
        <v>184</v>
      </c>
      <c r="G541" s="76">
        <f t="shared" ref="G541:H541" si="294">G542</f>
        <v>20452</v>
      </c>
      <c r="H541" s="76">
        <f t="shared" si="294"/>
        <v>0</v>
      </c>
      <c r="I541" s="76">
        <v>20452</v>
      </c>
      <c r="J541" s="10">
        <v>21799</v>
      </c>
      <c r="K541" s="10">
        <v>22244</v>
      </c>
    </row>
    <row r="542" spans="1:11" s="50" customFormat="1" ht="15" x14ac:dyDescent="0.2">
      <c r="A542" s="82">
        <v>532</v>
      </c>
      <c r="B542" s="14" t="s">
        <v>236</v>
      </c>
      <c r="C542" s="9" t="s">
        <v>74</v>
      </c>
      <c r="D542" s="3" t="s">
        <v>216</v>
      </c>
      <c r="E542" s="3" t="s">
        <v>474</v>
      </c>
      <c r="F542" s="3" t="s">
        <v>28</v>
      </c>
      <c r="G542" s="76">
        <v>20452</v>
      </c>
      <c r="H542" s="76"/>
      <c r="I542" s="76">
        <v>20452</v>
      </c>
      <c r="J542" s="10">
        <v>21799</v>
      </c>
      <c r="K542" s="10">
        <v>22244</v>
      </c>
    </row>
    <row r="543" spans="1:11" s="50" customFormat="1" ht="45" x14ac:dyDescent="0.2">
      <c r="A543" s="82">
        <v>533</v>
      </c>
      <c r="B543" s="53" t="s">
        <v>605</v>
      </c>
      <c r="C543" s="9" t="s">
        <v>74</v>
      </c>
      <c r="D543" s="3" t="s">
        <v>216</v>
      </c>
      <c r="E543" s="3" t="s">
        <v>640</v>
      </c>
      <c r="F543" s="3" t="s">
        <v>184</v>
      </c>
      <c r="G543" s="76">
        <f>G544</f>
        <v>126.6</v>
      </c>
      <c r="H543" s="76">
        <f t="shared" ref="H543" si="295">H544</f>
        <v>0</v>
      </c>
      <c r="I543" s="76">
        <v>126.6</v>
      </c>
      <c r="J543" s="76">
        <v>0</v>
      </c>
      <c r="K543" s="76">
        <v>0</v>
      </c>
    </row>
    <row r="544" spans="1:11" s="50" customFormat="1" ht="15" x14ac:dyDescent="0.2">
      <c r="A544" s="82">
        <v>534</v>
      </c>
      <c r="B544" s="14" t="s">
        <v>236</v>
      </c>
      <c r="C544" s="9" t="s">
        <v>74</v>
      </c>
      <c r="D544" s="3" t="s">
        <v>216</v>
      </c>
      <c r="E544" s="3" t="s">
        <v>640</v>
      </c>
      <c r="F544" s="3" t="s">
        <v>28</v>
      </c>
      <c r="G544" s="76">
        <v>126.6</v>
      </c>
      <c r="H544" s="76"/>
      <c r="I544" s="76">
        <v>126.6</v>
      </c>
      <c r="J544" s="76">
        <v>0</v>
      </c>
      <c r="K544" s="76">
        <v>0</v>
      </c>
    </row>
    <row r="545" spans="1:11" s="50" customFormat="1" ht="45" x14ac:dyDescent="0.2">
      <c r="A545" s="82">
        <v>535</v>
      </c>
      <c r="B545" s="89" t="s">
        <v>624</v>
      </c>
      <c r="C545" s="84" t="s">
        <v>74</v>
      </c>
      <c r="D545" s="90" t="s">
        <v>216</v>
      </c>
      <c r="E545" s="90" t="s">
        <v>173</v>
      </c>
      <c r="F545" s="90" t="s">
        <v>184</v>
      </c>
      <c r="G545" s="85">
        <f>G546</f>
        <v>0</v>
      </c>
      <c r="H545" s="85" t="e">
        <f t="shared" ref="H545:H546" si="296">H546</f>
        <v>#REF!</v>
      </c>
      <c r="I545" s="85">
        <v>11000</v>
      </c>
      <c r="J545" s="85">
        <v>0</v>
      </c>
      <c r="K545" s="85">
        <v>0</v>
      </c>
    </row>
    <row r="546" spans="1:11" s="50" customFormat="1" ht="45" x14ac:dyDescent="0.2">
      <c r="A546" s="82">
        <v>536</v>
      </c>
      <c r="B546" s="91" t="s">
        <v>377</v>
      </c>
      <c r="C546" s="84" t="s">
        <v>74</v>
      </c>
      <c r="D546" s="90" t="s">
        <v>216</v>
      </c>
      <c r="E546" s="90" t="s">
        <v>623</v>
      </c>
      <c r="F546" s="90" t="s">
        <v>184</v>
      </c>
      <c r="G546" s="85">
        <f>G547</f>
        <v>0</v>
      </c>
      <c r="H546" s="85" t="e">
        <f t="shared" si="296"/>
        <v>#REF!</v>
      </c>
      <c r="I546" s="85">
        <v>11000</v>
      </c>
      <c r="J546" s="85">
        <v>0</v>
      </c>
      <c r="K546" s="85">
        <v>0</v>
      </c>
    </row>
    <row r="547" spans="1:11" s="50" customFormat="1" ht="15" x14ac:dyDescent="0.2">
      <c r="A547" s="82">
        <v>537</v>
      </c>
      <c r="B547" s="89" t="s">
        <v>236</v>
      </c>
      <c r="C547" s="84" t="s">
        <v>74</v>
      </c>
      <c r="D547" s="90" t="s">
        <v>216</v>
      </c>
      <c r="E547" s="90" t="s">
        <v>623</v>
      </c>
      <c r="F547" s="90" t="s">
        <v>28</v>
      </c>
      <c r="G547" s="85">
        <v>0</v>
      </c>
      <c r="H547" s="85" t="e">
        <f>#REF!</f>
        <v>#REF!</v>
      </c>
      <c r="I547" s="85">
        <v>11000</v>
      </c>
      <c r="J547" s="85">
        <v>0</v>
      </c>
      <c r="K547" s="85">
        <v>0</v>
      </c>
    </row>
    <row r="548" spans="1:11" s="50" customFormat="1" ht="15" x14ac:dyDescent="0.2">
      <c r="A548" s="82">
        <v>538</v>
      </c>
      <c r="B548" s="91" t="s">
        <v>229</v>
      </c>
      <c r="C548" s="84" t="s">
        <v>74</v>
      </c>
      <c r="D548" s="90" t="s">
        <v>216</v>
      </c>
      <c r="E548" s="90" t="s">
        <v>325</v>
      </c>
      <c r="F548" s="90" t="s">
        <v>184</v>
      </c>
      <c r="G548" s="85">
        <f>G549</f>
        <v>0</v>
      </c>
      <c r="H548" s="85" t="e">
        <f t="shared" ref="H548:H549" si="297">H549</f>
        <v>#REF!</v>
      </c>
      <c r="I548" s="85">
        <v>595.9</v>
      </c>
      <c r="J548" s="85">
        <v>0</v>
      </c>
      <c r="K548" s="85">
        <v>0</v>
      </c>
    </row>
    <row r="549" spans="1:11" s="50" customFormat="1" ht="45" x14ac:dyDescent="0.2">
      <c r="A549" s="82">
        <v>539</v>
      </c>
      <c r="B549" s="86" t="s">
        <v>583</v>
      </c>
      <c r="C549" s="84" t="s">
        <v>74</v>
      </c>
      <c r="D549" s="90" t="s">
        <v>216</v>
      </c>
      <c r="E549" s="90" t="s">
        <v>630</v>
      </c>
      <c r="F549" s="90" t="s">
        <v>184</v>
      </c>
      <c r="G549" s="85">
        <f>G550</f>
        <v>0</v>
      </c>
      <c r="H549" s="85" t="e">
        <f t="shared" si="297"/>
        <v>#REF!</v>
      </c>
      <c r="I549" s="85">
        <v>595.9</v>
      </c>
      <c r="J549" s="85">
        <v>0</v>
      </c>
      <c r="K549" s="85">
        <v>0</v>
      </c>
    </row>
    <row r="550" spans="1:11" s="50" customFormat="1" ht="15" x14ac:dyDescent="0.2">
      <c r="A550" s="82">
        <v>540</v>
      </c>
      <c r="B550" s="91" t="s">
        <v>236</v>
      </c>
      <c r="C550" s="84" t="s">
        <v>74</v>
      </c>
      <c r="D550" s="90" t="s">
        <v>216</v>
      </c>
      <c r="E550" s="90" t="s">
        <v>630</v>
      </c>
      <c r="F550" s="90" t="s">
        <v>28</v>
      </c>
      <c r="G550" s="85">
        <v>0</v>
      </c>
      <c r="H550" s="85" t="e">
        <f>#REF!</f>
        <v>#REF!</v>
      </c>
      <c r="I550" s="85">
        <v>595.9</v>
      </c>
      <c r="J550" s="85">
        <v>0</v>
      </c>
      <c r="K550" s="85">
        <v>0</v>
      </c>
    </row>
    <row r="551" spans="1:11" ht="15" x14ac:dyDescent="0.2">
      <c r="A551" s="82">
        <v>541</v>
      </c>
      <c r="B551" s="8" t="s">
        <v>189</v>
      </c>
      <c r="C551" s="9" t="s">
        <v>74</v>
      </c>
      <c r="D551" s="9" t="s">
        <v>354</v>
      </c>
      <c r="E551" s="9" t="s">
        <v>47</v>
      </c>
      <c r="F551" s="9" t="s">
        <v>184</v>
      </c>
      <c r="G551" s="76">
        <f>G552+G581+G584</f>
        <v>129336.3</v>
      </c>
      <c r="H551" s="85" t="e">
        <f t="shared" ref="H551" si="298">H552+H581+H584</f>
        <v>#REF!</v>
      </c>
      <c r="I551" s="85">
        <v>133349.6</v>
      </c>
      <c r="J551" s="85">
        <v>132790.1</v>
      </c>
      <c r="K551" s="85">
        <v>137384.20000000001</v>
      </c>
    </row>
    <row r="552" spans="1:11" ht="45" x14ac:dyDescent="0.2">
      <c r="A552" s="82">
        <v>542</v>
      </c>
      <c r="B552" s="8" t="s">
        <v>518</v>
      </c>
      <c r="C552" s="9" t="s">
        <v>74</v>
      </c>
      <c r="D552" s="9" t="s">
        <v>354</v>
      </c>
      <c r="E552" s="9" t="s">
        <v>48</v>
      </c>
      <c r="F552" s="9" t="s">
        <v>184</v>
      </c>
      <c r="G552" s="76">
        <f>G562+G553+G578+G573</f>
        <v>129177.3</v>
      </c>
      <c r="H552" s="76">
        <f t="shared" ref="H552" si="299">H562+H553+H578+H573</f>
        <v>0</v>
      </c>
      <c r="I552" s="76">
        <v>129177.3</v>
      </c>
      <c r="J552" s="76">
        <v>132631.1</v>
      </c>
      <c r="K552" s="76">
        <v>137225.20000000001</v>
      </c>
    </row>
    <row r="553" spans="1:11" s="50" customFormat="1" ht="15" x14ac:dyDescent="0.2">
      <c r="A553" s="82">
        <v>543</v>
      </c>
      <c r="B553" s="14" t="s">
        <v>236</v>
      </c>
      <c r="C553" s="9" t="s">
        <v>74</v>
      </c>
      <c r="D553" s="9" t="s">
        <v>354</v>
      </c>
      <c r="E553" s="9" t="s">
        <v>289</v>
      </c>
      <c r="F553" s="9" t="s">
        <v>184</v>
      </c>
      <c r="G553" s="76">
        <f>G554+G556+G558+G560</f>
        <v>60588.200000000004</v>
      </c>
      <c r="H553" s="76">
        <f t="shared" ref="H553" si="300">H554+H556+H558+H560</f>
        <v>0</v>
      </c>
      <c r="I553" s="76">
        <v>60588.200000000004</v>
      </c>
      <c r="J553" s="76">
        <v>63925.4</v>
      </c>
      <c r="K553" s="76">
        <v>66058.899999999994</v>
      </c>
    </row>
    <row r="554" spans="1:11" s="50" customFormat="1" ht="30" x14ac:dyDescent="0.2">
      <c r="A554" s="82">
        <v>544</v>
      </c>
      <c r="B554" s="8" t="s">
        <v>101</v>
      </c>
      <c r="C554" s="9" t="s">
        <v>74</v>
      </c>
      <c r="D554" s="9" t="s">
        <v>354</v>
      </c>
      <c r="E554" s="9" t="s">
        <v>137</v>
      </c>
      <c r="F554" s="9" t="s">
        <v>184</v>
      </c>
      <c r="G554" s="76">
        <f t="shared" ref="G554:H554" si="301">G555</f>
        <v>31833</v>
      </c>
      <c r="H554" s="76">
        <f t="shared" si="301"/>
        <v>0</v>
      </c>
      <c r="I554" s="76">
        <v>31833</v>
      </c>
      <c r="J554" s="10">
        <v>34133</v>
      </c>
      <c r="K554" s="10">
        <v>35188</v>
      </c>
    </row>
    <row r="555" spans="1:11" s="50" customFormat="1" ht="15" x14ac:dyDescent="0.2">
      <c r="A555" s="82">
        <v>545</v>
      </c>
      <c r="B555" s="8" t="s">
        <v>236</v>
      </c>
      <c r="C555" s="9" t="s">
        <v>74</v>
      </c>
      <c r="D555" s="9" t="s">
        <v>354</v>
      </c>
      <c r="E555" s="9" t="s">
        <v>137</v>
      </c>
      <c r="F555" s="9" t="s">
        <v>28</v>
      </c>
      <c r="G555" s="76">
        <v>31833</v>
      </c>
      <c r="H555" s="76"/>
      <c r="I555" s="76">
        <v>31833</v>
      </c>
      <c r="J555" s="10">
        <v>34133</v>
      </c>
      <c r="K555" s="10">
        <v>35188</v>
      </c>
    </row>
    <row r="556" spans="1:11" s="50" customFormat="1" ht="45" x14ac:dyDescent="0.2">
      <c r="A556" s="82">
        <v>546</v>
      </c>
      <c r="B556" s="14" t="s">
        <v>381</v>
      </c>
      <c r="C556" s="3" t="s">
        <v>74</v>
      </c>
      <c r="D556" s="3" t="s">
        <v>354</v>
      </c>
      <c r="E556" s="3" t="s">
        <v>138</v>
      </c>
      <c r="F556" s="3" t="s">
        <v>184</v>
      </c>
      <c r="G556" s="77">
        <f t="shared" ref="G556:H556" si="302">G557</f>
        <v>23293.3</v>
      </c>
      <c r="H556" s="77">
        <f t="shared" si="302"/>
        <v>0</v>
      </c>
      <c r="I556" s="77">
        <v>23293.3</v>
      </c>
      <c r="J556" s="77">
        <v>24224.9</v>
      </c>
      <c r="K556" s="77">
        <v>25193.599999999999</v>
      </c>
    </row>
    <row r="557" spans="1:11" s="50" customFormat="1" ht="15" x14ac:dyDescent="0.2">
      <c r="A557" s="82">
        <v>547</v>
      </c>
      <c r="B557" s="8" t="s">
        <v>236</v>
      </c>
      <c r="C557" s="9" t="s">
        <v>74</v>
      </c>
      <c r="D557" s="9" t="s">
        <v>354</v>
      </c>
      <c r="E557" s="9" t="s">
        <v>138</v>
      </c>
      <c r="F557" s="9" t="s">
        <v>28</v>
      </c>
      <c r="G557" s="76">
        <v>23293.3</v>
      </c>
      <c r="H557" s="76"/>
      <c r="I557" s="76">
        <v>23293.3</v>
      </c>
      <c r="J557" s="10">
        <v>24224.9</v>
      </c>
      <c r="K557" s="10">
        <v>25193.599999999999</v>
      </c>
    </row>
    <row r="558" spans="1:11" s="50" customFormat="1" ht="60" x14ac:dyDescent="0.2">
      <c r="A558" s="82">
        <v>548</v>
      </c>
      <c r="B558" s="8" t="s">
        <v>441</v>
      </c>
      <c r="C558" s="9" t="s">
        <v>74</v>
      </c>
      <c r="D558" s="9" t="s">
        <v>354</v>
      </c>
      <c r="E558" s="9" t="s">
        <v>414</v>
      </c>
      <c r="F558" s="9" t="s">
        <v>184</v>
      </c>
      <c r="G558" s="76">
        <f t="shared" ref="G558:H558" si="303">G559</f>
        <v>2822</v>
      </c>
      <c r="H558" s="76">
        <f t="shared" si="303"/>
        <v>0</v>
      </c>
      <c r="I558" s="76">
        <v>2822</v>
      </c>
      <c r="J558" s="10">
        <v>2822</v>
      </c>
      <c r="K558" s="10">
        <v>2822</v>
      </c>
    </row>
    <row r="559" spans="1:11" s="50" customFormat="1" ht="15" x14ac:dyDescent="0.2">
      <c r="A559" s="82">
        <v>549</v>
      </c>
      <c r="B559" s="8" t="s">
        <v>236</v>
      </c>
      <c r="C559" s="9" t="s">
        <v>74</v>
      </c>
      <c r="D559" s="9" t="s">
        <v>354</v>
      </c>
      <c r="E559" s="9" t="s">
        <v>414</v>
      </c>
      <c r="F559" s="9" t="s">
        <v>28</v>
      </c>
      <c r="G559" s="76">
        <v>2822</v>
      </c>
      <c r="H559" s="76"/>
      <c r="I559" s="76">
        <v>2822</v>
      </c>
      <c r="J559" s="10">
        <v>2822</v>
      </c>
      <c r="K559" s="10">
        <v>2822</v>
      </c>
    </row>
    <row r="560" spans="1:11" s="50" customFormat="1" ht="92.25" customHeight="1" x14ac:dyDescent="0.2">
      <c r="A560" s="82">
        <v>550</v>
      </c>
      <c r="B560" s="14" t="s">
        <v>383</v>
      </c>
      <c r="C560" s="3" t="s">
        <v>74</v>
      </c>
      <c r="D560" s="3" t="s">
        <v>354</v>
      </c>
      <c r="E560" s="3" t="s">
        <v>382</v>
      </c>
      <c r="F560" s="3" t="s">
        <v>184</v>
      </c>
      <c r="G560" s="77">
        <f t="shared" ref="G560:H560" si="304">G561</f>
        <v>2639.9</v>
      </c>
      <c r="H560" s="77">
        <f t="shared" si="304"/>
        <v>0</v>
      </c>
      <c r="I560" s="77">
        <v>2639.9</v>
      </c>
      <c r="J560" s="77">
        <v>2745.5</v>
      </c>
      <c r="K560" s="77">
        <v>2855.3</v>
      </c>
    </row>
    <row r="561" spans="1:11" s="50" customFormat="1" ht="23.25" customHeight="1" x14ac:dyDescent="0.2">
      <c r="A561" s="82">
        <v>551</v>
      </c>
      <c r="B561" s="8" t="s">
        <v>236</v>
      </c>
      <c r="C561" s="9" t="s">
        <v>74</v>
      </c>
      <c r="D561" s="9" t="s">
        <v>354</v>
      </c>
      <c r="E561" s="9" t="s">
        <v>382</v>
      </c>
      <c r="F561" s="9" t="s">
        <v>28</v>
      </c>
      <c r="G561" s="76">
        <v>2639.9</v>
      </c>
      <c r="H561" s="76"/>
      <c r="I561" s="76">
        <v>2639.9</v>
      </c>
      <c r="J561" s="76">
        <v>2745.5</v>
      </c>
      <c r="K561" s="76">
        <v>2855.3</v>
      </c>
    </row>
    <row r="562" spans="1:11" ht="45" x14ac:dyDescent="0.2">
      <c r="A562" s="82">
        <v>552</v>
      </c>
      <c r="B562" s="8" t="s">
        <v>521</v>
      </c>
      <c r="C562" s="9" t="s">
        <v>74</v>
      </c>
      <c r="D562" s="9" t="s">
        <v>354</v>
      </c>
      <c r="E562" s="9" t="s">
        <v>26</v>
      </c>
      <c r="F562" s="9" t="s">
        <v>184</v>
      </c>
      <c r="G562" s="76">
        <f>G563+G566+G569+G571</f>
        <v>63355.4</v>
      </c>
      <c r="H562" s="76">
        <f t="shared" ref="H562" si="305">H563+H566+H569+H571</f>
        <v>0</v>
      </c>
      <c r="I562" s="76">
        <v>63355.4</v>
      </c>
      <c r="J562" s="76">
        <v>68705.7</v>
      </c>
      <c r="K562" s="76">
        <v>71166.3</v>
      </c>
    </row>
    <row r="563" spans="1:11" ht="30" x14ac:dyDescent="0.2">
      <c r="A563" s="82">
        <v>553</v>
      </c>
      <c r="B563" s="8" t="s">
        <v>16</v>
      </c>
      <c r="C563" s="9" t="s">
        <v>74</v>
      </c>
      <c r="D563" s="9" t="s">
        <v>354</v>
      </c>
      <c r="E563" s="9" t="s">
        <v>140</v>
      </c>
      <c r="F563" s="9" t="s">
        <v>184</v>
      </c>
      <c r="G563" s="76">
        <f t="shared" ref="G563" si="306">G564+G565</f>
        <v>7058</v>
      </c>
      <c r="H563" s="76">
        <f t="shared" ref="H563" si="307">H564+H565</f>
        <v>0</v>
      </c>
      <c r="I563" s="76">
        <v>7058</v>
      </c>
      <c r="J563" s="10">
        <v>7494</v>
      </c>
      <c r="K563" s="10">
        <v>7791</v>
      </c>
    </row>
    <row r="564" spans="1:11" ht="30" x14ac:dyDescent="0.2">
      <c r="A564" s="82">
        <v>554</v>
      </c>
      <c r="B564" s="8" t="s">
        <v>164</v>
      </c>
      <c r="C564" s="9" t="s">
        <v>74</v>
      </c>
      <c r="D564" s="9" t="s">
        <v>354</v>
      </c>
      <c r="E564" s="9" t="s">
        <v>140</v>
      </c>
      <c r="F564" s="9" t="s">
        <v>371</v>
      </c>
      <c r="G564" s="76">
        <v>7048</v>
      </c>
      <c r="H564" s="76"/>
      <c r="I564" s="76">
        <v>7048</v>
      </c>
      <c r="J564" s="10">
        <v>7469</v>
      </c>
      <c r="K564" s="10">
        <v>7767</v>
      </c>
    </row>
    <row r="565" spans="1:11" ht="30" x14ac:dyDescent="0.2">
      <c r="A565" s="82">
        <v>555</v>
      </c>
      <c r="B565" s="8" t="s">
        <v>254</v>
      </c>
      <c r="C565" s="9" t="s">
        <v>74</v>
      </c>
      <c r="D565" s="9" t="s">
        <v>354</v>
      </c>
      <c r="E565" s="9" t="s">
        <v>140</v>
      </c>
      <c r="F565" s="9" t="s">
        <v>255</v>
      </c>
      <c r="G565" s="76">
        <v>10</v>
      </c>
      <c r="H565" s="76"/>
      <c r="I565" s="76">
        <v>10</v>
      </c>
      <c r="J565" s="10">
        <v>25</v>
      </c>
      <c r="K565" s="10">
        <v>24</v>
      </c>
    </row>
    <row r="566" spans="1:11" ht="75" x14ac:dyDescent="0.2">
      <c r="A566" s="82">
        <v>556</v>
      </c>
      <c r="B566" s="8" t="s">
        <v>81</v>
      </c>
      <c r="C566" s="9" t="s">
        <v>74</v>
      </c>
      <c r="D566" s="9" t="s">
        <v>354</v>
      </c>
      <c r="E566" s="9" t="s">
        <v>322</v>
      </c>
      <c r="F566" s="9" t="s">
        <v>184</v>
      </c>
      <c r="G566" s="76">
        <f t="shared" ref="G566:H566" si="308">G567+G568</f>
        <v>32026</v>
      </c>
      <c r="H566" s="76">
        <f t="shared" si="308"/>
        <v>0</v>
      </c>
      <c r="I566" s="76">
        <v>32026</v>
      </c>
      <c r="J566" s="10">
        <v>33954</v>
      </c>
      <c r="K566" s="10">
        <v>35257</v>
      </c>
    </row>
    <row r="567" spans="1:11" ht="15" x14ac:dyDescent="0.2">
      <c r="A567" s="82">
        <v>557</v>
      </c>
      <c r="B567" s="8" t="s">
        <v>306</v>
      </c>
      <c r="C567" s="9" t="s">
        <v>74</v>
      </c>
      <c r="D567" s="9" t="s">
        <v>354</v>
      </c>
      <c r="E567" s="9" t="s">
        <v>322</v>
      </c>
      <c r="F567" s="9" t="s">
        <v>307</v>
      </c>
      <c r="G567" s="76">
        <v>30226</v>
      </c>
      <c r="H567" s="76"/>
      <c r="I567" s="76">
        <v>30226</v>
      </c>
      <c r="J567" s="10">
        <v>32013</v>
      </c>
      <c r="K567" s="10">
        <v>33292</v>
      </c>
    </row>
    <row r="568" spans="1:11" ht="30" x14ac:dyDescent="0.2">
      <c r="A568" s="82">
        <v>558</v>
      </c>
      <c r="B568" s="8" t="s">
        <v>254</v>
      </c>
      <c r="C568" s="9" t="s">
        <v>74</v>
      </c>
      <c r="D568" s="9" t="s">
        <v>354</v>
      </c>
      <c r="E568" s="9" t="s">
        <v>322</v>
      </c>
      <c r="F568" s="9" t="s">
        <v>255</v>
      </c>
      <c r="G568" s="76">
        <v>1800</v>
      </c>
      <c r="H568" s="76"/>
      <c r="I568" s="76">
        <v>1800</v>
      </c>
      <c r="J568" s="10">
        <v>1941</v>
      </c>
      <c r="K568" s="10">
        <v>1965</v>
      </c>
    </row>
    <row r="569" spans="1:11" ht="15" x14ac:dyDescent="0.2">
      <c r="A569" s="82">
        <v>559</v>
      </c>
      <c r="B569" s="8" t="s">
        <v>343</v>
      </c>
      <c r="C569" s="9" t="s">
        <v>74</v>
      </c>
      <c r="D569" s="9" t="s">
        <v>354</v>
      </c>
      <c r="E569" s="9" t="s">
        <v>323</v>
      </c>
      <c r="F569" s="9" t="s">
        <v>184</v>
      </c>
      <c r="G569" s="76">
        <f t="shared" ref="G569:H569" si="309">G570</f>
        <v>24113</v>
      </c>
      <c r="H569" s="76">
        <f t="shared" si="309"/>
        <v>0</v>
      </c>
      <c r="I569" s="76">
        <v>24113</v>
      </c>
      <c r="J569" s="10">
        <v>27093</v>
      </c>
      <c r="K569" s="10">
        <v>27947</v>
      </c>
    </row>
    <row r="570" spans="1:11" s="48" customFormat="1" ht="15" x14ac:dyDescent="0.2">
      <c r="A570" s="82">
        <v>560</v>
      </c>
      <c r="B570" s="8" t="s">
        <v>236</v>
      </c>
      <c r="C570" s="9" t="s">
        <v>74</v>
      </c>
      <c r="D570" s="9" t="s">
        <v>354</v>
      </c>
      <c r="E570" s="9" t="s">
        <v>323</v>
      </c>
      <c r="F570" s="9" t="s">
        <v>28</v>
      </c>
      <c r="G570" s="76">
        <v>24113</v>
      </c>
      <c r="H570" s="76"/>
      <c r="I570" s="76">
        <v>24113</v>
      </c>
      <c r="J570" s="10">
        <v>27093</v>
      </c>
      <c r="K570" s="10">
        <v>27947</v>
      </c>
    </row>
    <row r="571" spans="1:11" s="50" customFormat="1" ht="90" x14ac:dyDescent="0.2">
      <c r="A571" s="82">
        <v>561</v>
      </c>
      <c r="B571" s="14" t="s">
        <v>383</v>
      </c>
      <c r="C571" s="3" t="s">
        <v>74</v>
      </c>
      <c r="D571" s="3" t="s">
        <v>354</v>
      </c>
      <c r="E571" s="3" t="s">
        <v>398</v>
      </c>
      <c r="F571" s="3" t="s">
        <v>184</v>
      </c>
      <c r="G571" s="77">
        <f>G572</f>
        <v>158.4</v>
      </c>
      <c r="H571" s="77">
        <f t="shared" ref="H571" si="310">H572</f>
        <v>0</v>
      </c>
      <c r="I571" s="77">
        <v>158.4</v>
      </c>
      <c r="J571" s="77">
        <v>164.7</v>
      </c>
      <c r="K571" s="76">
        <v>171.3</v>
      </c>
    </row>
    <row r="572" spans="1:11" s="50" customFormat="1" ht="30" x14ac:dyDescent="0.2">
      <c r="A572" s="82">
        <v>562</v>
      </c>
      <c r="B572" s="8" t="s">
        <v>254</v>
      </c>
      <c r="C572" s="9" t="s">
        <v>74</v>
      </c>
      <c r="D572" s="9" t="s">
        <v>354</v>
      </c>
      <c r="E572" s="9" t="s">
        <v>398</v>
      </c>
      <c r="F572" s="9" t="s">
        <v>255</v>
      </c>
      <c r="G572" s="76">
        <v>158.4</v>
      </c>
      <c r="H572" s="76"/>
      <c r="I572" s="76">
        <v>158.4</v>
      </c>
      <c r="J572" s="76">
        <v>164.7</v>
      </c>
      <c r="K572" s="76">
        <v>171.3</v>
      </c>
    </row>
    <row r="573" spans="1:11" s="50" customFormat="1" ht="45" x14ac:dyDescent="0.2">
      <c r="A573" s="82">
        <v>563</v>
      </c>
      <c r="B573" s="8" t="s">
        <v>71</v>
      </c>
      <c r="C573" s="9" t="s">
        <v>74</v>
      </c>
      <c r="D573" s="9" t="s">
        <v>354</v>
      </c>
      <c r="E573" s="9" t="s">
        <v>173</v>
      </c>
      <c r="F573" s="9" t="s">
        <v>184</v>
      </c>
      <c r="G573" s="76">
        <f>G576+G574</f>
        <v>5226.3999999999996</v>
      </c>
      <c r="H573" s="76">
        <f t="shared" ref="H573" si="311">H576+H574</f>
        <v>0</v>
      </c>
      <c r="I573" s="76">
        <v>5226.3999999999996</v>
      </c>
      <c r="J573" s="76">
        <v>0</v>
      </c>
      <c r="K573" s="76">
        <v>0</v>
      </c>
    </row>
    <row r="574" spans="1:11" s="50" customFormat="1" ht="30" x14ac:dyDescent="0.2">
      <c r="A574" s="82">
        <v>564</v>
      </c>
      <c r="B574" s="8" t="s">
        <v>610</v>
      </c>
      <c r="C574" s="9" t="s">
        <v>74</v>
      </c>
      <c r="D574" s="9" t="s">
        <v>354</v>
      </c>
      <c r="E574" s="9" t="s">
        <v>593</v>
      </c>
      <c r="F574" s="9" t="s">
        <v>184</v>
      </c>
      <c r="G574" s="76">
        <f>G575</f>
        <v>2613.1999999999998</v>
      </c>
      <c r="H574" s="76">
        <f t="shared" ref="H574" si="312">H575</f>
        <v>0</v>
      </c>
      <c r="I574" s="76">
        <v>2613.1999999999998</v>
      </c>
      <c r="J574" s="76">
        <v>0</v>
      </c>
      <c r="K574" s="76">
        <v>0</v>
      </c>
    </row>
    <row r="575" spans="1:11" s="50" customFormat="1" ht="15" x14ac:dyDescent="0.2">
      <c r="A575" s="82">
        <v>565</v>
      </c>
      <c r="B575" s="8" t="s">
        <v>236</v>
      </c>
      <c r="C575" s="9" t="s">
        <v>74</v>
      </c>
      <c r="D575" s="9" t="s">
        <v>354</v>
      </c>
      <c r="E575" s="9" t="s">
        <v>593</v>
      </c>
      <c r="F575" s="9" t="s">
        <v>28</v>
      </c>
      <c r="G575" s="76">
        <v>2613.1999999999998</v>
      </c>
      <c r="H575" s="76"/>
      <c r="I575" s="76">
        <v>2613.1999999999998</v>
      </c>
      <c r="J575" s="76">
        <v>0</v>
      </c>
      <c r="K575" s="76">
        <v>0</v>
      </c>
    </row>
    <row r="576" spans="1:11" s="50" customFormat="1" ht="51.75" customHeight="1" x14ac:dyDescent="0.2">
      <c r="A576" s="82">
        <v>566</v>
      </c>
      <c r="B576" s="8" t="s">
        <v>578</v>
      </c>
      <c r="C576" s="9" t="s">
        <v>74</v>
      </c>
      <c r="D576" s="9" t="s">
        <v>354</v>
      </c>
      <c r="E576" s="9" t="s">
        <v>577</v>
      </c>
      <c r="F576" s="9" t="s">
        <v>184</v>
      </c>
      <c r="G576" s="76">
        <f>G577</f>
        <v>2613.1999999999998</v>
      </c>
      <c r="H576" s="76">
        <f t="shared" ref="H576" si="313">H577</f>
        <v>0</v>
      </c>
      <c r="I576" s="76">
        <v>2613.1999999999998</v>
      </c>
      <c r="J576" s="76">
        <v>0</v>
      </c>
      <c r="K576" s="76">
        <v>0</v>
      </c>
    </row>
    <row r="577" spans="1:12" s="50" customFormat="1" ht="27" customHeight="1" x14ac:dyDescent="0.2">
      <c r="A577" s="82">
        <v>567</v>
      </c>
      <c r="B577" s="8" t="s">
        <v>236</v>
      </c>
      <c r="C577" s="9" t="s">
        <v>74</v>
      </c>
      <c r="D577" s="9" t="s">
        <v>354</v>
      </c>
      <c r="E577" s="9" t="s">
        <v>577</v>
      </c>
      <c r="F577" s="9" t="s">
        <v>28</v>
      </c>
      <c r="G577" s="76">
        <v>2613.1999999999998</v>
      </c>
      <c r="H577" s="76"/>
      <c r="I577" s="76">
        <v>2613.1999999999998</v>
      </c>
      <c r="J577" s="76">
        <v>0</v>
      </c>
      <c r="K577" s="76">
        <v>0</v>
      </c>
    </row>
    <row r="578" spans="1:12" s="50" customFormat="1" ht="45" x14ac:dyDescent="0.2">
      <c r="A578" s="82">
        <v>568</v>
      </c>
      <c r="B578" s="8" t="s">
        <v>71</v>
      </c>
      <c r="C578" s="9" t="s">
        <v>74</v>
      </c>
      <c r="D578" s="9" t="s">
        <v>354</v>
      </c>
      <c r="E578" s="9" t="s">
        <v>173</v>
      </c>
      <c r="F578" s="9" t="s">
        <v>184</v>
      </c>
      <c r="G578" s="76">
        <f t="shared" ref="G578:H579" si="314">G579</f>
        <v>7.3</v>
      </c>
      <c r="H578" s="76">
        <f t="shared" si="314"/>
        <v>0</v>
      </c>
      <c r="I578" s="76">
        <v>7.3</v>
      </c>
      <c r="J578" s="10">
        <v>0</v>
      </c>
      <c r="K578" s="10">
        <v>0</v>
      </c>
    </row>
    <row r="579" spans="1:12" s="50" customFormat="1" ht="30" x14ac:dyDescent="0.2">
      <c r="A579" s="82">
        <v>569</v>
      </c>
      <c r="B579" s="14" t="s">
        <v>485</v>
      </c>
      <c r="C579" s="9" t="s">
        <v>74</v>
      </c>
      <c r="D579" s="9" t="s">
        <v>354</v>
      </c>
      <c r="E579" s="9" t="s">
        <v>379</v>
      </c>
      <c r="F579" s="9" t="s">
        <v>184</v>
      </c>
      <c r="G579" s="76">
        <f t="shared" si="314"/>
        <v>7.3</v>
      </c>
      <c r="H579" s="76">
        <f t="shared" si="314"/>
        <v>0</v>
      </c>
      <c r="I579" s="76">
        <v>7.3</v>
      </c>
      <c r="J579" s="10">
        <v>0</v>
      </c>
      <c r="K579" s="10">
        <v>0</v>
      </c>
    </row>
    <row r="580" spans="1:12" s="50" customFormat="1" ht="15" x14ac:dyDescent="0.2">
      <c r="A580" s="82">
        <v>570</v>
      </c>
      <c r="B580" s="8" t="s">
        <v>236</v>
      </c>
      <c r="C580" s="9" t="s">
        <v>74</v>
      </c>
      <c r="D580" s="9" t="s">
        <v>354</v>
      </c>
      <c r="E580" s="9" t="s">
        <v>379</v>
      </c>
      <c r="F580" s="9" t="s">
        <v>28</v>
      </c>
      <c r="G580" s="76">
        <v>7.3</v>
      </c>
      <c r="H580" s="76"/>
      <c r="I580" s="76">
        <v>7.3</v>
      </c>
      <c r="J580" s="10">
        <v>0</v>
      </c>
      <c r="K580" s="10">
        <v>0</v>
      </c>
    </row>
    <row r="581" spans="1:12" s="50" customFormat="1" ht="45" x14ac:dyDescent="0.2">
      <c r="A581" s="82">
        <v>571</v>
      </c>
      <c r="B581" s="62" t="s">
        <v>522</v>
      </c>
      <c r="C581" s="9" t="s">
        <v>74</v>
      </c>
      <c r="D581" s="61" t="s">
        <v>354</v>
      </c>
      <c r="E581" s="61">
        <v>1200000000</v>
      </c>
      <c r="F581" s="61" t="s">
        <v>184</v>
      </c>
      <c r="G581" s="76">
        <f t="shared" ref="G581:H581" si="315">G582</f>
        <v>159</v>
      </c>
      <c r="H581" s="76">
        <f t="shared" si="315"/>
        <v>0</v>
      </c>
      <c r="I581" s="76">
        <v>159</v>
      </c>
      <c r="J581" s="10">
        <v>159</v>
      </c>
      <c r="K581" s="10">
        <v>159</v>
      </c>
    </row>
    <row r="582" spans="1:12" s="50" customFormat="1" ht="180" x14ac:dyDescent="0.2">
      <c r="A582" s="82">
        <v>572</v>
      </c>
      <c r="B582" s="62" t="s">
        <v>540</v>
      </c>
      <c r="C582" s="9" t="s">
        <v>74</v>
      </c>
      <c r="D582" s="61" t="s">
        <v>354</v>
      </c>
      <c r="E582" s="61">
        <v>1201913000</v>
      </c>
      <c r="F582" s="61" t="s">
        <v>184</v>
      </c>
      <c r="G582" s="76">
        <f t="shared" ref="G582:H582" si="316">G583</f>
        <v>159</v>
      </c>
      <c r="H582" s="76">
        <f t="shared" si="316"/>
        <v>0</v>
      </c>
      <c r="I582" s="76">
        <v>159</v>
      </c>
      <c r="J582" s="10">
        <v>159</v>
      </c>
      <c r="K582" s="10">
        <v>159</v>
      </c>
      <c r="L582" s="20"/>
    </row>
    <row r="583" spans="1:12" s="50" customFormat="1" ht="15" x14ac:dyDescent="0.2">
      <c r="A583" s="82">
        <v>573</v>
      </c>
      <c r="B583" s="62" t="s">
        <v>236</v>
      </c>
      <c r="C583" s="9" t="s">
        <v>74</v>
      </c>
      <c r="D583" s="61" t="s">
        <v>354</v>
      </c>
      <c r="E583" s="61">
        <v>1201913000</v>
      </c>
      <c r="F583" s="61" t="s">
        <v>28</v>
      </c>
      <c r="G583" s="76">
        <v>159</v>
      </c>
      <c r="H583" s="76"/>
      <c r="I583" s="76">
        <v>159</v>
      </c>
      <c r="J583" s="10">
        <v>159</v>
      </c>
      <c r="K583" s="10">
        <v>159</v>
      </c>
    </row>
    <row r="584" spans="1:12" s="50" customFormat="1" ht="15" x14ac:dyDescent="0.2">
      <c r="A584" s="82">
        <v>574</v>
      </c>
      <c r="B584" s="91" t="s">
        <v>229</v>
      </c>
      <c r="C584" s="84" t="s">
        <v>74</v>
      </c>
      <c r="D584" s="90" t="s">
        <v>354</v>
      </c>
      <c r="E584" s="90" t="s">
        <v>325</v>
      </c>
      <c r="F584" s="90" t="s">
        <v>184</v>
      </c>
      <c r="G584" s="85">
        <f>G585</f>
        <v>0</v>
      </c>
      <c r="H584" s="85" t="e">
        <f t="shared" ref="H584" si="317">H585</f>
        <v>#REF!</v>
      </c>
      <c r="I584" s="85">
        <v>4013.3</v>
      </c>
      <c r="J584" s="85">
        <v>0</v>
      </c>
      <c r="K584" s="85">
        <v>0</v>
      </c>
    </row>
    <row r="585" spans="1:12" s="50" customFormat="1" ht="45" x14ac:dyDescent="0.2">
      <c r="A585" s="82">
        <v>575</v>
      </c>
      <c r="B585" s="86" t="s">
        <v>583</v>
      </c>
      <c r="C585" s="84" t="s">
        <v>74</v>
      </c>
      <c r="D585" s="90" t="s">
        <v>354</v>
      </c>
      <c r="E585" s="90" t="s">
        <v>630</v>
      </c>
      <c r="F585" s="90" t="s">
        <v>184</v>
      </c>
      <c r="G585" s="85">
        <f>G586+G587</f>
        <v>0</v>
      </c>
      <c r="H585" s="85" t="e">
        <f t="shared" ref="H585" si="318">H586+H587</f>
        <v>#REF!</v>
      </c>
      <c r="I585" s="85">
        <v>4013.3</v>
      </c>
      <c r="J585" s="85">
        <v>0</v>
      </c>
      <c r="K585" s="85">
        <v>0</v>
      </c>
    </row>
    <row r="586" spans="1:12" s="50" customFormat="1" ht="15" x14ac:dyDescent="0.2">
      <c r="A586" s="82">
        <v>576</v>
      </c>
      <c r="B586" s="89" t="s">
        <v>306</v>
      </c>
      <c r="C586" s="84" t="s">
        <v>74</v>
      </c>
      <c r="D586" s="90" t="s">
        <v>354</v>
      </c>
      <c r="E586" s="90" t="s">
        <v>630</v>
      </c>
      <c r="F586" s="90" t="s">
        <v>307</v>
      </c>
      <c r="G586" s="85">
        <v>0</v>
      </c>
      <c r="H586" s="85" t="e">
        <f>#REF!</f>
        <v>#REF!</v>
      </c>
      <c r="I586" s="85">
        <v>214</v>
      </c>
      <c r="J586" s="85">
        <v>0</v>
      </c>
      <c r="K586" s="85">
        <v>0</v>
      </c>
    </row>
    <row r="587" spans="1:12" s="50" customFormat="1" ht="15" x14ac:dyDescent="0.2">
      <c r="A587" s="82">
        <v>577</v>
      </c>
      <c r="B587" s="89" t="s">
        <v>236</v>
      </c>
      <c r="C587" s="84" t="s">
        <v>74</v>
      </c>
      <c r="D587" s="90" t="s">
        <v>354</v>
      </c>
      <c r="E587" s="90" t="s">
        <v>630</v>
      </c>
      <c r="F587" s="90" t="s">
        <v>28</v>
      </c>
      <c r="G587" s="85">
        <v>0</v>
      </c>
      <c r="H587" s="85" t="e">
        <f>#REF!</f>
        <v>#REF!</v>
      </c>
      <c r="I587" s="85">
        <v>3799.3</v>
      </c>
      <c r="J587" s="85">
        <v>0</v>
      </c>
      <c r="K587" s="85">
        <v>0</v>
      </c>
    </row>
    <row r="588" spans="1:12" ht="15" x14ac:dyDescent="0.2">
      <c r="A588" s="82">
        <v>578</v>
      </c>
      <c r="B588" s="8" t="s">
        <v>24</v>
      </c>
      <c r="C588" s="9" t="s">
        <v>74</v>
      </c>
      <c r="D588" s="9">
        <v>1000</v>
      </c>
      <c r="E588" s="9" t="s">
        <v>47</v>
      </c>
      <c r="F588" s="9" t="s">
        <v>184</v>
      </c>
      <c r="G588" s="76">
        <f t="shared" ref="G588:H588" si="319">G589+G593</f>
        <v>1984</v>
      </c>
      <c r="H588" s="76" t="e">
        <f t="shared" si="319"/>
        <v>#REF!</v>
      </c>
      <c r="I588" s="76">
        <v>2427</v>
      </c>
      <c r="J588" s="10">
        <v>2530.8000000000002</v>
      </c>
      <c r="K588" s="10">
        <v>2632.2</v>
      </c>
    </row>
    <row r="589" spans="1:12" ht="15" x14ac:dyDescent="0.2">
      <c r="A589" s="82">
        <v>579</v>
      </c>
      <c r="B589" s="8" t="s">
        <v>15</v>
      </c>
      <c r="C589" s="9" t="s">
        <v>74</v>
      </c>
      <c r="D589" s="9">
        <v>1001</v>
      </c>
      <c r="E589" s="9" t="s">
        <v>47</v>
      </c>
      <c r="F589" s="9" t="s">
        <v>184</v>
      </c>
      <c r="G589" s="76">
        <f t="shared" ref="G589:H591" si="320">G590</f>
        <v>1274</v>
      </c>
      <c r="H589" s="76">
        <f t="shared" si="320"/>
        <v>0</v>
      </c>
      <c r="I589" s="76">
        <v>1274</v>
      </c>
      <c r="J589" s="10">
        <v>1330</v>
      </c>
      <c r="K589" s="10">
        <v>1383</v>
      </c>
    </row>
    <row r="590" spans="1:12" ht="15" x14ac:dyDescent="0.2">
      <c r="A590" s="82">
        <v>580</v>
      </c>
      <c r="B590" s="8" t="s">
        <v>229</v>
      </c>
      <c r="C590" s="9" t="s">
        <v>74</v>
      </c>
      <c r="D590" s="9" t="s">
        <v>111</v>
      </c>
      <c r="E590" s="9" t="s">
        <v>325</v>
      </c>
      <c r="F590" s="9" t="s">
        <v>184</v>
      </c>
      <c r="G590" s="76">
        <f t="shared" si="320"/>
        <v>1274</v>
      </c>
      <c r="H590" s="76">
        <f t="shared" si="320"/>
        <v>0</v>
      </c>
      <c r="I590" s="76">
        <v>1274</v>
      </c>
      <c r="J590" s="10">
        <v>1330</v>
      </c>
      <c r="K590" s="10">
        <v>1383</v>
      </c>
    </row>
    <row r="591" spans="1:12" ht="15" x14ac:dyDescent="0.2">
      <c r="A591" s="82">
        <v>581</v>
      </c>
      <c r="B591" s="8" t="s">
        <v>6</v>
      </c>
      <c r="C591" s="9" t="s">
        <v>74</v>
      </c>
      <c r="D591" s="9">
        <v>1001</v>
      </c>
      <c r="E591" s="9" t="s">
        <v>326</v>
      </c>
      <c r="F591" s="9" t="s">
        <v>184</v>
      </c>
      <c r="G591" s="76">
        <f t="shared" si="320"/>
        <v>1274</v>
      </c>
      <c r="H591" s="76">
        <f t="shared" si="320"/>
        <v>0</v>
      </c>
      <c r="I591" s="76">
        <v>1274</v>
      </c>
      <c r="J591" s="10">
        <v>1330</v>
      </c>
      <c r="K591" s="10">
        <v>1383</v>
      </c>
    </row>
    <row r="592" spans="1:12" ht="15" x14ac:dyDescent="0.2">
      <c r="A592" s="82">
        <v>582</v>
      </c>
      <c r="B592" s="8" t="s">
        <v>109</v>
      </c>
      <c r="C592" s="9" t="s">
        <v>74</v>
      </c>
      <c r="D592" s="9" t="s">
        <v>111</v>
      </c>
      <c r="E592" s="9" t="s">
        <v>326</v>
      </c>
      <c r="F592" s="9" t="s">
        <v>102</v>
      </c>
      <c r="G592" s="76">
        <v>1274</v>
      </c>
      <c r="H592" s="76"/>
      <c r="I592" s="76">
        <v>1274</v>
      </c>
      <c r="J592" s="10">
        <v>1330</v>
      </c>
      <c r="K592" s="10">
        <v>1383</v>
      </c>
    </row>
    <row r="593" spans="1:12" s="50" customFormat="1" ht="15" x14ac:dyDescent="0.2">
      <c r="A593" s="82">
        <v>583</v>
      </c>
      <c r="B593" s="8" t="s">
        <v>452</v>
      </c>
      <c r="C593" s="9" t="s">
        <v>74</v>
      </c>
      <c r="D593" s="9" t="s">
        <v>453</v>
      </c>
      <c r="E593" s="24" t="s">
        <v>47</v>
      </c>
      <c r="F593" s="24" t="s">
        <v>184</v>
      </c>
      <c r="G593" s="76">
        <f t="shared" ref="G593:H596" si="321">G594</f>
        <v>710</v>
      </c>
      <c r="H593" s="76" t="e">
        <f t="shared" si="321"/>
        <v>#REF!</v>
      </c>
      <c r="I593" s="76">
        <v>1153</v>
      </c>
      <c r="J593" s="10">
        <v>1200.8</v>
      </c>
      <c r="K593" s="10">
        <v>1249.2</v>
      </c>
    </row>
    <row r="594" spans="1:12" s="50" customFormat="1" ht="45" x14ac:dyDescent="0.2">
      <c r="A594" s="82">
        <v>584</v>
      </c>
      <c r="B594" s="14" t="s">
        <v>518</v>
      </c>
      <c r="C594" s="9" t="s">
        <v>74</v>
      </c>
      <c r="D594" s="9" t="s">
        <v>453</v>
      </c>
      <c r="E594" s="3" t="s">
        <v>48</v>
      </c>
      <c r="F594" s="3" t="s">
        <v>184</v>
      </c>
      <c r="G594" s="76">
        <f>G595+G598</f>
        <v>710</v>
      </c>
      <c r="H594" s="85" t="e">
        <f t="shared" ref="H594" si="322">H595+H598</f>
        <v>#REF!</v>
      </c>
      <c r="I594" s="85">
        <v>1153</v>
      </c>
      <c r="J594" s="85">
        <v>1200.8</v>
      </c>
      <c r="K594" s="85">
        <v>1249.2</v>
      </c>
    </row>
    <row r="595" spans="1:12" s="50" customFormat="1" ht="30" x14ac:dyDescent="0.2">
      <c r="A595" s="82">
        <v>585</v>
      </c>
      <c r="B595" s="14" t="s">
        <v>328</v>
      </c>
      <c r="C595" s="9" t="s">
        <v>74</v>
      </c>
      <c r="D595" s="9" t="s">
        <v>453</v>
      </c>
      <c r="E595" s="3" t="s">
        <v>43</v>
      </c>
      <c r="F595" s="3" t="s">
        <v>184</v>
      </c>
      <c r="G595" s="76">
        <f>G596</f>
        <v>710</v>
      </c>
      <c r="H595" s="76">
        <f t="shared" si="321"/>
        <v>0</v>
      </c>
      <c r="I595" s="76">
        <v>710</v>
      </c>
      <c r="J595" s="76">
        <v>740</v>
      </c>
      <c r="K595" s="76">
        <v>770</v>
      </c>
    </row>
    <row r="596" spans="1:12" s="50" customFormat="1" ht="45" x14ac:dyDescent="0.2">
      <c r="A596" s="82">
        <v>586</v>
      </c>
      <c r="B596" s="14" t="s">
        <v>393</v>
      </c>
      <c r="C596" s="3" t="s">
        <v>74</v>
      </c>
      <c r="D596" s="3" t="s">
        <v>453</v>
      </c>
      <c r="E596" s="3" t="s">
        <v>394</v>
      </c>
      <c r="F596" s="3" t="s">
        <v>184</v>
      </c>
      <c r="G596" s="77">
        <f t="shared" si="321"/>
        <v>710</v>
      </c>
      <c r="H596" s="77">
        <f t="shared" si="321"/>
        <v>0</v>
      </c>
      <c r="I596" s="77">
        <v>710</v>
      </c>
      <c r="J596" s="77">
        <v>740</v>
      </c>
      <c r="K596" s="77">
        <v>770</v>
      </c>
      <c r="L596" s="22"/>
    </row>
    <row r="597" spans="1:12" s="50" customFormat="1" ht="30" x14ac:dyDescent="0.2">
      <c r="A597" s="82">
        <v>587</v>
      </c>
      <c r="B597" s="14" t="s">
        <v>367</v>
      </c>
      <c r="C597" s="9" t="s">
        <v>74</v>
      </c>
      <c r="D597" s="9" t="s">
        <v>453</v>
      </c>
      <c r="E597" s="3" t="s">
        <v>394</v>
      </c>
      <c r="F597" s="3" t="s">
        <v>75</v>
      </c>
      <c r="G597" s="76">
        <v>710</v>
      </c>
      <c r="H597" s="76"/>
      <c r="I597" s="76">
        <v>710</v>
      </c>
      <c r="J597" s="10">
        <v>740</v>
      </c>
      <c r="K597" s="10">
        <v>770</v>
      </c>
    </row>
    <row r="598" spans="1:12" s="50" customFormat="1" ht="90" x14ac:dyDescent="0.2">
      <c r="A598" s="82">
        <v>588</v>
      </c>
      <c r="B598" s="91" t="s">
        <v>622</v>
      </c>
      <c r="C598" s="84" t="s">
        <v>74</v>
      </c>
      <c r="D598" s="92" t="s">
        <v>453</v>
      </c>
      <c r="E598" s="90" t="s">
        <v>621</v>
      </c>
      <c r="F598" s="90" t="s">
        <v>184</v>
      </c>
      <c r="G598" s="87">
        <f>G599</f>
        <v>0</v>
      </c>
      <c r="H598" s="87" t="e">
        <f t="shared" ref="H598" si="323">H599</f>
        <v>#REF!</v>
      </c>
      <c r="I598" s="87">
        <v>443</v>
      </c>
      <c r="J598" s="87">
        <v>460.8</v>
      </c>
      <c r="K598" s="87">
        <v>479.2</v>
      </c>
    </row>
    <row r="599" spans="1:12" s="50" customFormat="1" ht="30" x14ac:dyDescent="0.2">
      <c r="A599" s="82">
        <v>589</v>
      </c>
      <c r="B599" s="89" t="s">
        <v>367</v>
      </c>
      <c r="C599" s="84" t="s">
        <v>74</v>
      </c>
      <c r="D599" s="92" t="s">
        <v>453</v>
      </c>
      <c r="E599" s="90" t="s">
        <v>621</v>
      </c>
      <c r="F599" s="90" t="s">
        <v>75</v>
      </c>
      <c r="G599" s="85">
        <v>0</v>
      </c>
      <c r="H599" s="85" t="e">
        <f>#REF!</f>
        <v>#REF!</v>
      </c>
      <c r="I599" s="85">
        <v>443</v>
      </c>
      <c r="J599" s="85">
        <v>460.8</v>
      </c>
      <c r="K599" s="85">
        <v>479.2</v>
      </c>
    </row>
    <row r="600" spans="1:12" ht="30" x14ac:dyDescent="0.2">
      <c r="A600" s="82">
        <v>590</v>
      </c>
      <c r="B600" s="5" t="s">
        <v>82</v>
      </c>
      <c r="C600" s="6" t="s">
        <v>168</v>
      </c>
      <c r="D600" s="6" t="s">
        <v>116</v>
      </c>
      <c r="E600" s="6" t="s">
        <v>47</v>
      </c>
      <c r="F600" s="6" t="s">
        <v>184</v>
      </c>
      <c r="G600" s="75">
        <f>G601+G608+G622+G662</f>
        <v>344396.79999999999</v>
      </c>
      <c r="H600" s="75" t="e">
        <f t="shared" ref="H600" si="324">H601+H608+H622+H662</f>
        <v>#REF!</v>
      </c>
      <c r="I600" s="75">
        <v>355226.9</v>
      </c>
      <c r="J600" s="7">
        <v>358129</v>
      </c>
      <c r="K600" s="7">
        <v>372929</v>
      </c>
    </row>
    <row r="601" spans="1:12" ht="15" x14ac:dyDescent="0.2">
      <c r="A601" s="82">
        <v>591</v>
      </c>
      <c r="B601" s="8" t="s">
        <v>157</v>
      </c>
      <c r="C601" s="9" t="s">
        <v>168</v>
      </c>
      <c r="D601" s="9" t="s">
        <v>275</v>
      </c>
      <c r="E601" s="9" t="s">
        <v>47</v>
      </c>
      <c r="F601" s="9" t="s">
        <v>184</v>
      </c>
      <c r="G601" s="76">
        <f t="shared" ref="G601:H604" si="325">G602</f>
        <v>40.5</v>
      </c>
      <c r="H601" s="76">
        <f t="shared" si="325"/>
        <v>0</v>
      </c>
      <c r="I601" s="76">
        <v>40.5</v>
      </c>
      <c r="J601" s="10">
        <v>53</v>
      </c>
      <c r="K601" s="10">
        <v>53</v>
      </c>
    </row>
    <row r="602" spans="1:12" ht="15" x14ac:dyDescent="0.2">
      <c r="A602" s="82">
        <v>592</v>
      </c>
      <c r="B602" s="8" t="s">
        <v>240</v>
      </c>
      <c r="C602" s="9" t="s">
        <v>168</v>
      </c>
      <c r="D602" s="9" t="s">
        <v>107</v>
      </c>
      <c r="E602" s="9" t="s">
        <v>47</v>
      </c>
      <c r="F602" s="9" t="s">
        <v>184</v>
      </c>
      <c r="G602" s="76">
        <f t="shared" si="325"/>
        <v>40.5</v>
      </c>
      <c r="H602" s="76">
        <f t="shared" si="325"/>
        <v>0</v>
      </c>
      <c r="I602" s="76">
        <v>40.5</v>
      </c>
      <c r="J602" s="10">
        <v>53</v>
      </c>
      <c r="K602" s="10">
        <v>53</v>
      </c>
    </row>
    <row r="603" spans="1:12" ht="60" x14ac:dyDescent="0.2">
      <c r="A603" s="82">
        <v>593</v>
      </c>
      <c r="B603" s="8" t="s">
        <v>509</v>
      </c>
      <c r="C603" s="9" t="s">
        <v>168</v>
      </c>
      <c r="D603" s="9" t="s">
        <v>107</v>
      </c>
      <c r="E603" s="9" t="s">
        <v>257</v>
      </c>
      <c r="F603" s="9" t="s">
        <v>184</v>
      </c>
      <c r="G603" s="76">
        <f t="shared" si="325"/>
        <v>40.5</v>
      </c>
      <c r="H603" s="76">
        <f t="shared" si="325"/>
        <v>0</v>
      </c>
      <c r="I603" s="76">
        <v>40.5</v>
      </c>
      <c r="J603" s="10">
        <v>53</v>
      </c>
      <c r="K603" s="10">
        <v>53</v>
      </c>
    </row>
    <row r="604" spans="1:12" ht="30" x14ac:dyDescent="0.2">
      <c r="A604" s="82">
        <v>594</v>
      </c>
      <c r="B604" s="8" t="s">
        <v>392</v>
      </c>
      <c r="C604" s="9" t="s">
        <v>168</v>
      </c>
      <c r="D604" s="9" t="s">
        <v>107</v>
      </c>
      <c r="E604" s="9" t="s">
        <v>258</v>
      </c>
      <c r="F604" s="9" t="s">
        <v>184</v>
      </c>
      <c r="G604" s="76">
        <f t="shared" si="325"/>
        <v>40.5</v>
      </c>
      <c r="H604" s="76">
        <f t="shared" si="325"/>
        <v>0</v>
      </c>
      <c r="I604" s="76">
        <v>40.5</v>
      </c>
      <c r="J604" s="10">
        <v>53</v>
      </c>
      <c r="K604" s="10">
        <v>53</v>
      </c>
    </row>
    <row r="605" spans="1:12" ht="30" x14ac:dyDescent="0.2">
      <c r="A605" s="82">
        <v>595</v>
      </c>
      <c r="B605" s="8" t="s">
        <v>160</v>
      </c>
      <c r="C605" s="9" t="s">
        <v>168</v>
      </c>
      <c r="D605" s="9" t="s">
        <v>107</v>
      </c>
      <c r="E605" s="9" t="s">
        <v>259</v>
      </c>
      <c r="F605" s="9" t="s">
        <v>184</v>
      </c>
      <c r="G605" s="76">
        <f t="shared" ref="G605" si="326">G607+G606</f>
        <v>40.5</v>
      </c>
      <c r="H605" s="76">
        <f t="shared" ref="H605" si="327">H607+H606</f>
        <v>0</v>
      </c>
      <c r="I605" s="76">
        <v>40.5</v>
      </c>
      <c r="J605" s="10">
        <v>53</v>
      </c>
      <c r="K605" s="10">
        <v>53</v>
      </c>
    </row>
    <row r="606" spans="1:12" ht="30" x14ac:dyDescent="0.2">
      <c r="A606" s="82">
        <v>596</v>
      </c>
      <c r="B606" s="8" t="s">
        <v>164</v>
      </c>
      <c r="C606" s="9" t="s">
        <v>168</v>
      </c>
      <c r="D606" s="9" t="s">
        <v>107</v>
      </c>
      <c r="E606" s="9" t="s">
        <v>259</v>
      </c>
      <c r="F606" s="9" t="s">
        <v>371</v>
      </c>
      <c r="G606" s="76">
        <v>17.5</v>
      </c>
      <c r="H606" s="76"/>
      <c r="I606" s="76">
        <v>17.5</v>
      </c>
      <c r="J606" s="10">
        <v>38</v>
      </c>
      <c r="K606" s="10">
        <v>38</v>
      </c>
    </row>
    <row r="607" spans="1:12" ht="30" x14ac:dyDescent="0.2">
      <c r="A607" s="82">
        <v>597</v>
      </c>
      <c r="B607" s="8" t="s">
        <v>254</v>
      </c>
      <c r="C607" s="9" t="s">
        <v>168</v>
      </c>
      <c r="D607" s="9" t="s">
        <v>107</v>
      </c>
      <c r="E607" s="9" t="s">
        <v>259</v>
      </c>
      <c r="F607" s="9" t="s">
        <v>255</v>
      </c>
      <c r="G607" s="76">
        <v>23</v>
      </c>
      <c r="H607" s="76"/>
      <c r="I607" s="76">
        <v>23</v>
      </c>
      <c r="J607" s="10">
        <v>15</v>
      </c>
      <c r="K607" s="10">
        <v>15</v>
      </c>
    </row>
    <row r="608" spans="1:12" ht="15" x14ac:dyDescent="0.2">
      <c r="A608" s="82">
        <v>598</v>
      </c>
      <c r="B608" s="15" t="s">
        <v>223</v>
      </c>
      <c r="C608" s="9" t="s">
        <v>168</v>
      </c>
      <c r="D608" s="9" t="s">
        <v>353</v>
      </c>
      <c r="E608" s="9" t="s">
        <v>47</v>
      </c>
      <c r="F608" s="9" t="s">
        <v>184</v>
      </c>
      <c r="G608" s="76">
        <f t="shared" ref="G608:H608" si="328">G609</f>
        <v>106019.6</v>
      </c>
      <c r="H608" s="76" t="e">
        <f t="shared" si="328"/>
        <v>#REF!</v>
      </c>
      <c r="I608" s="76">
        <v>110079</v>
      </c>
      <c r="J608" s="10">
        <v>110236</v>
      </c>
      <c r="K608" s="10">
        <v>111087</v>
      </c>
    </row>
    <row r="609" spans="1:11" ht="15" x14ac:dyDescent="0.2">
      <c r="A609" s="82">
        <v>599</v>
      </c>
      <c r="B609" s="8" t="s">
        <v>213</v>
      </c>
      <c r="C609" s="9" t="s">
        <v>168</v>
      </c>
      <c r="D609" s="9" t="s">
        <v>105</v>
      </c>
      <c r="E609" s="9" t="s">
        <v>47</v>
      </c>
      <c r="F609" s="9" t="s">
        <v>184</v>
      </c>
      <c r="G609" s="76">
        <f>G610+G616+G619</f>
        <v>106019.6</v>
      </c>
      <c r="H609" s="85" t="e">
        <f t="shared" ref="H609" si="329">H610+H616+H619</f>
        <v>#REF!</v>
      </c>
      <c r="I609" s="85">
        <v>110079</v>
      </c>
      <c r="J609" s="85">
        <v>110236</v>
      </c>
      <c r="K609" s="85">
        <v>111087</v>
      </c>
    </row>
    <row r="610" spans="1:11" ht="45" x14ac:dyDescent="0.2">
      <c r="A610" s="82">
        <v>600</v>
      </c>
      <c r="B610" s="8" t="s">
        <v>519</v>
      </c>
      <c r="C610" s="9" t="s">
        <v>168</v>
      </c>
      <c r="D610" s="9" t="s">
        <v>105</v>
      </c>
      <c r="E610" s="9" t="s">
        <v>281</v>
      </c>
      <c r="F610" s="9" t="s">
        <v>184</v>
      </c>
      <c r="G610" s="76">
        <f t="shared" ref="G610:H610" si="330">G611</f>
        <v>105957.6</v>
      </c>
      <c r="H610" s="76">
        <f t="shared" si="330"/>
        <v>0</v>
      </c>
      <c r="I610" s="76">
        <v>105957.6</v>
      </c>
      <c r="J610" s="10">
        <v>110236</v>
      </c>
      <c r="K610" s="10">
        <v>111087</v>
      </c>
    </row>
    <row r="611" spans="1:11" ht="30" x14ac:dyDescent="0.2">
      <c r="A611" s="82">
        <v>601</v>
      </c>
      <c r="B611" s="8" t="s">
        <v>187</v>
      </c>
      <c r="C611" s="9" t="s">
        <v>168</v>
      </c>
      <c r="D611" s="9" t="s">
        <v>105</v>
      </c>
      <c r="E611" s="9" t="s">
        <v>283</v>
      </c>
      <c r="F611" s="9" t="s">
        <v>184</v>
      </c>
      <c r="G611" s="76">
        <f>G612+G614</f>
        <v>105957.6</v>
      </c>
      <c r="H611" s="76">
        <f t="shared" ref="H611" si="331">H612+H614</f>
        <v>0</v>
      </c>
      <c r="I611" s="76">
        <v>105957.6</v>
      </c>
      <c r="J611" s="76">
        <v>110236</v>
      </c>
      <c r="K611" s="76">
        <v>111087</v>
      </c>
    </row>
    <row r="612" spans="1:11" ht="45" x14ac:dyDescent="0.2">
      <c r="A612" s="82">
        <v>602</v>
      </c>
      <c r="B612" s="8" t="s">
        <v>175</v>
      </c>
      <c r="C612" s="9" t="s">
        <v>168</v>
      </c>
      <c r="D612" s="9" t="s">
        <v>105</v>
      </c>
      <c r="E612" s="9" t="s">
        <v>284</v>
      </c>
      <c r="F612" s="9" t="s">
        <v>184</v>
      </c>
      <c r="G612" s="76">
        <f t="shared" ref="G612:H612" si="332">G613</f>
        <v>100855</v>
      </c>
      <c r="H612" s="76">
        <f t="shared" si="332"/>
        <v>0</v>
      </c>
      <c r="I612" s="76">
        <v>100855</v>
      </c>
      <c r="J612" s="10">
        <v>110236</v>
      </c>
      <c r="K612" s="10">
        <v>111087</v>
      </c>
    </row>
    <row r="613" spans="1:11" ht="15" x14ac:dyDescent="0.2">
      <c r="A613" s="82">
        <v>603</v>
      </c>
      <c r="B613" s="8" t="s">
        <v>235</v>
      </c>
      <c r="C613" s="9" t="s">
        <v>168</v>
      </c>
      <c r="D613" s="9" t="s">
        <v>105</v>
      </c>
      <c r="E613" s="9" t="s">
        <v>284</v>
      </c>
      <c r="F613" s="9" t="s">
        <v>27</v>
      </c>
      <c r="G613" s="76">
        <v>100855</v>
      </c>
      <c r="H613" s="76"/>
      <c r="I613" s="76">
        <v>100855</v>
      </c>
      <c r="J613" s="10">
        <v>110236</v>
      </c>
      <c r="K613" s="10">
        <v>111087</v>
      </c>
    </row>
    <row r="614" spans="1:11" s="50" customFormat="1" ht="115.5" customHeight="1" x14ac:dyDescent="0.2">
      <c r="A614" s="82">
        <v>604</v>
      </c>
      <c r="B614" s="14" t="s">
        <v>399</v>
      </c>
      <c r="C614" s="3" t="s">
        <v>168</v>
      </c>
      <c r="D614" s="3" t="s">
        <v>105</v>
      </c>
      <c r="E614" s="3" t="s">
        <v>396</v>
      </c>
      <c r="F614" s="3" t="s">
        <v>184</v>
      </c>
      <c r="G614" s="77">
        <f t="shared" ref="G614:H614" si="333">G615</f>
        <v>5102.6000000000004</v>
      </c>
      <c r="H614" s="77">
        <f t="shared" si="333"/>
        <v>0</v>
      </c>
      <c r="I614" s="77">
        <v>5102.6000000000004</v>
      </c>
      <c r="J614" s="77">
        <v>0</v>
      </c>
      <c r="K614" s="77">
        <v>0</v>
      </c>
    </row>
    <row r="615" spans="1:11" s="50" customFormat="1" ht="24" customHeight="1" x14ac:dyDescent="0.2">
      <c r="A615" s="82">
        <v>605</v>
      </c>
      <c r="B615" s="8" t="s">
        <v>235</v>
      </c>
      <c r="C615" s="9" t="s">
        <v>168</v>
      </c>
      <c r="D615" s="9" t="s">
        <v>105</v>
      </c>
      <c r="E615" s="9" t="s">
        <v>396</v>
      </c>
      <c r="F615" s="9" t="s">
        <v>27</v>
      </c>
      <c r="G615" s="76">
        <v>5102.6000000000004</v>
      </c>
      <c r="H615" s="76"/>
      <c r="I615" s="76">
        <v>5102.6000000000004</v>
      </c>
      <c r="J615" s="10">
        <v>0</v>
      </c>
      <c r="K615" s="10">
        <v>0</v>
      </c>
    </row>
    <row r="616" spans="1:11" s="50" customFormat="1" ht="45" x14ac:dyDescent="0.2">
      <c r="A616" s="82">
        <v>606</v>
      </c>
      <c r="B616" s="74" t="s">
        <v>522</v>
      </c>
      <c r="C616" s="3" t="s">
        <v>168</v>
      </c>
      <c r="D616" s="3" t="s">
        <v>105</v>
      </c>
      <c r="E616" s="3" t="s">
        <v>248</v>
      </c>
      <c r="F616" s="3" t="s">
        <v>184</v>
      </c>
      <c r="G616" s="77">
        <f t="shared" ref="G616:H616" si="334">G617</f>
        <v>62</v>
      </c>
      <c r="H616" s="77">
        <f t="shared" si="334"/>
        <v>0</v>
      </c>
      <c r="I616" s="77">
        <v>62</v>
      </c>
      <c r="J616" s="26">
        <v>0</v>
      </c>
      <c r="K616" s="26">
        <v>0</v>
      </c>
    </row>
    <row r="617" spans="1:11" s="50" customFormat="1" ht="75" x14ac:dyDescent="0.2">
      <c r="A617" s="82">
        <v>607</v>
      </c>
      <c r="B617" s="60" t="s">
        <v>557</v>
      </c>
      <c r="C617" s="3" t="s">
        <v>168</v>
      </c>
      <c r="D617" s="3" t="s">
        <v>105</v>
      </c>
      <c r="E617" s="3" t="s">
        <v>558</v>
      </c>
      <c r="F617" s="3" t="s">
        <v>184</v>
      </c>
      <c r="G617" s="77">
        <f t="shared" ref="G617:H617" si="335">G618</f>
        <v>62</v>
      </c>
      <c r="H617" s="77">
        <f t="shared" si="335"/>
        <v>0</v>
      </c>
      <c r="I617" s="77">
        <v>62</v>
      </c>
      <c r="J617" s="26">
        <v>0</v>
      </c>
      <c r="K617" s="26">
        <v>0</v>
      </c>
    </row>
    <row r="618" spans="1:11" s="50" customFormat="1" ht="15" x14ac:dyDescent="0.2">
      <c r="A618" s="82">
        <v>608</v>
      </c>
      <c r="B618" s="60" t="s">
        <v>235</v>
      </c>
      <c r="C618" s="3" t="s">
        <v>168</v>
      </c>
      <c r="D618" s="3" t="s">
        <v>105</v>
      </c>
      <c r="E618" s="3" t="s">
        <v>558</v>
      </c>
      <c r="F618" s="3" t="s">
        <v>27</v>
      </c>
      <c r="G618" s="76">
        <v>62</v>
      </c>
      <c r="H618" s="76"/>
      <c r="I618" s="76">
        <v>62</v>
      </c>
      <c r="J618" s="26">
        <v>0</v>
      </c>
      <c r="K618" s="26">
        <v>0</v>
      </c>
    </row>
    <row r="619" spans="1:11" s="50" customFormat="1" ht="15" x14ac:dyDescent="0.2">
      <c r="A619" s="82">
        <v>609</v>
      </c>
      <c r="B619" s="89" t="s">
        <v>229</v>
      </c>
      <c r="C619" s="81" t="s">
        <v>168</v>
      </c>
      <c r="D619" s="81" t="s">
        <v>105</v>
      </c>
      <c r="E619" s="81" t="s">
        <v>325</v>
      </c>
      <c r="F619" s="81" t="s">
        <v>184</v>
      </c>
      <c r="G619" s="85">
        <f>G620</f>
        <v>0</v>
      </c>
      <c r="H619" s="85" t="e">
        <f t="shared" ref="H619:H620" si="336">H620</f>
        <v>#REF!</v>
      </c>
      <c r="I619" s="85">
        <v>4059.4</v>
      </c>
      <c r="J619" s="85">
        <v>0</v>
      </c>
      <c r="K619" s="85">
        <v>0</v>
      </c>
    </row>
    <row r="620" spans="1:11" s="50" customFormat="1" ht="45" x14ac:dyDescent="0.2">
      <c r="A620" s="82">
        <v>610</v>
      </c>
      <c r="B620" s="89" t="s">
        <v>583</v>
      </c>
      <c r="C620" s="81" t="s">
        <v>168</v>
      </c>
      <c r="D620" s="81" t="s">
        <v>105</v>
      </c>
      <c r="E620" s="81" t="s">
        <v>630</v>
      </c>
      <c r="F620" s="81" t="s">
        <v>184</v>
      </c>
      <c r="G620" s="85">
        <f>G621</f>
        <v>0</v>
      </c>
      <c r="H620" s="85" t="e">
        <f t="shared" si="336"/>
        <v>#REF!</v>
      </c>
      <c r="I620" s="85">
        <v>4059.4</v>
      </c>
      <c r="J620" s="85">
        <v>0</v>
      </c>
      <c r="K620" s="85">
        <v>0</v>
      </c>
    </row>
    <row r="621" spans="1:11" s="50" customFormat="1" ht="15" x14ac:dyDescent="0.2">
      <c r="A621" s="82">
        <v>611</v>
      </c>
      <c r="B621" s="89" t="s">
        <v>235</v>
      </c>
      <c r="C621" s="81" t="s">
        <v>168</v>
      </c>
      <c r="D621" s="81" t="s">
        <v>105</v>
      </c>
      <c r="E621" s="81" t="s">
        <v>630</v>
      </c>
      <c r="F621" s="81" t="s">
        <v>27</v>
      </c>
      <c r="G621" s="85">
        <v>0</v>
      </c>
      <c r="H621" s="85" t="e">
        <f>#REF!</f>
        <v>#REF!</v>
      </c>
      <c r="I621" s="85">
        <v>4059.4</v>
      </c>
      <c r="J621" s="87">
        <v>0</v>
      </c>
      <c r="K621" s="87">
        <v>0</v>
      </c>
    </row>
    <row r="622" spans="1:11" ht="15" x14ac:dyDescent="0.2">
      <c r="A622" s="82">
        <v>612</v>
      </c>
      <c r="B622" s="8" t="s">
        <v>363</v>
      </c>
      <c r="C622" s="9" t="s">
        <v>168</v>
      </c>
      <c r="D622" s="9" t="s">
        <v>339</v>
      </c>
      <c r="E622" s="9" t="s">
        <v>47</v>
      </c>
      <c r="F622" s="9" t="s">
        <v>184</v>
      </c>
      <c r="G622" s="76">
        <f>G623+G653</f>
        <v>237996.69999999998</v>
      </c>
      <c r="H622" s="76" t="e">
        <f t="shared" ref="H622" si="337">H623+H653</f>
        <v>#REF!</v>
      </c>
      <c r="I622" s="76">
        <v>244767.4</v>
      </c>
      <c r="J622" s="10">
        <v>247486</v>
      </c>
      <c r="K622" s="10">
        <v>261420</v>
      </c>
    </row>
    <row r="623" spans="1:11" ht="15" x14ac:dyDescent="0.2">
      <c r="A623" s="82">
        <v>613</v>
      </c>
      <c r="B623" s="8" t="s">
        <v>37</v>
      </c>
      <c r="C623" s="9" t="s">
        <v>168</v>
      </c>
      <c r="D623" s="9" t="s">
        <v>217</v>
      </c>
      <c r="E623" s="9" t="s">
        <v>47</v>
      </c>
      <c r="F623" s="9" t="s">
        <v>184</v>
      </c>
      <c r="G623" s="76">
        <f>G624+G646+G649</f>
        <v>205581.19999999998</v>
      </c>
      <c r="H623" s="85" t="e">
        <f t="shared" ref="H623" si="338">H624+H646+H649</f>
        <v>#REF!</v>
      </c>
      <c r="I623" s="85">
        <v>212351.9</v>
      </c>
      <c r="J623" s="85">
        <v>214027</v>
      </c>
      <c r="K623" s="85">
        <v>227374</v>
      </c>
    </row>
    <row r="624" spans="1:11" ht="45" x14ac:dyDescent="0.2">
      <c r="A624" s="82">
        <v>614</v>
      </c>
      <c r="B624" s="8" t="s">
        <v>519</v>
      </c>
      <c r="C624" s="9" t="s">
        <v>168</v>
      </c>
      <c r="D624" s="9" t="s">
        <v>217</v>
      </c>
      <c r="E624" s="9" t="s">
        <v>281</v>
      </c>
      <c r="F624" s="9" t="s">
        <v>184</v>
      </c>
      <c r="G624" s="76">
        <f t="shared" ref="G624:H624" si="339">G625</f>
        <v>205444.19999999998</v>
      </c>
      <c r="H624" s="76" t="e">
        <f t="shared" si="339"/>
        <v>#REF!</v>
      </c>
      <c r="I624" s="76">
        <v>205444.3</v>
      </c>
      <c r="J624" s="10">
        <v>213867</v>
      </c>
      <c r="K624" s="10">
        <v>227214</v>
      </c>
    </row>
    <row r="625" spans="1:11" ht="15" x14ac:dyDescent="0.2">
      <c r="A625" s="82">
        <v>615</v>
      </c>
      <c r="B625" s="8" t="s">
        <v>188</v>
      </c>
      <c r="C625" s="9" t="s">
        <v>168</v>
      </c>
      <c r="D625" s="9" t="s">
        <v>217</v>
      </c>
      <c r="E625" s="9" t="s">
        <v>282</v>
      </c>
      <c r="F625" s="9" t="s">
        <v>184</v>
      </c>
      <c r="G625" s="76">
        <f>G626+G628+G631+G633+G635+G637+G640+G642+G644</f>
        <v>205444.19999999998</v>
      </c>
      <c r="H625" s="76" t="e">
        <f t="shared" ref="H625" si="340">H626+H628+H631+H633+H635+H637+H640+H642+H644</f>
        <v>#REF!</v>
      </c>
      <c r="I625" s="76">
        <v>205444.3</v>
      </c>
      <c r="J625" s="76">
        <v>213867</v>
      </c>
      <c r="K625" s="76">
        <v>227214</v>
      </c>
    </row>
    <row r="626" spans="1:11" ht="30" x14ac:dyDescent="0.2">
      <c r="A626" s="82">
        <v>616</v>
      </c>
      <c r="B626" s="8" t="s">
        <v>14</v>
      </c>
      <c r="C626" s="9" t="s">
        <v>168</v>
      </c>
      <c r="D626" s="9" t="s">
        <v>217</v>
      </c>
      <c r="E626" s="9" t="s">
        <v>292</v>
      </c>
      <c r="F626" s="9" t="s">
        <v>184</v>
      </c>
      <c r="G626" s="76">
        <f t="shared" ref="G626:H626" si="341">G627</f>
        <v>27975.5</v>
      </c>
      <c r="H626" s="76">
        <f t="shared" si="341"/>
        <v>0</v>
      </c>
      <c r="I626" s="76">
        <v>27975.5</v>
      </c>
      <c r="J626" s="10">
        <v>30925</v>
      </c>
      <c r="K626" s="10">
        <v>32837</v>
      </c>
    </row>
    <row r="627" spans="1:11" ht="15" x14ac:dyDescent="0.2">
      <c r="A627" s="82">
        <v>617</v>
      </c>
      <c r="B627" s="8" t="s">
        <v>235</v>
      </c>
      <c r="C627" s="9" t="s">
        <v>168</v>
      </c>
      <c r="D627" s="9" t="s">
        <v>217</v>
      </c>
      <c r="E627" s="9" t="s">
        <v>292</v>
      </c>
      <c r="F627" s="9" t="s">
        <v>27</v>
      </c>
      <c r="G627" s="76">
        <v>27975.5</v>
      </c>
      <c r="H627" s="76"/>
      <c r="I627" s="76">
        <v>27975.5</v>
      </c>
      <c r="J627" s="10">
        <v>30925</v>
      </c>
      <c r="K627" s="10">
        <v>32837</v>
      </c>
    </row>
    <row r="628" spans="1:11" ht="30" x14ac:dyDescent="0.2">
      <c r="A628" s="82">
        <v>618</v>
      </c>
      <c r="B628" s="8" t="s">
        <v>172</v>
      </c>
      <c r="C628" s="9" t="s">
        <v>168</v>
      </c>
      <c r="D628" s="9" t="s">
        <v>217</v>
      </c>
      <c r="E628" s="9" t="s">
        <v>293</v>
      </c>
      <c r="F628" s="9" t="s">
        <v>184</v>
      </c>
      <c r="G628" s="76">
        <f t="shared" ref="G628:H628" si="342">G629+G630</f>
        <v>71601</v>
      </c>
      <c r="H628" s="76">
        <f t="shared" si="342"/>
        <v>0</v>
      </c>
      <c r="I628" s="76">
        <v>71601</v>
      </c>
      <c r="J628" s="10">
        <v>78925</v>
      </c>
      <c r="K628" s="10">
        <v>83878</v>
      </c>
    </row>
    <row r="629" spans="1:11" ht="15" x14ac:dyDescent="0.2">
      <c r="A629" s="82">
        <v>619</v>
      </c>
      <c r="B629" s="8" t="s">
        <v>235</v>
      </c>
      <c r="C629" s="9" t="s">
        <v>168</v>
      </c>
      <c r="D629" s="9" t="s">
        <v>217</v>
      </c>
      <c r="E629" s="9" t="s">
        <v>293</v>
      </c>
      <c r="F629" s="9" t="s">
        <v>27</v>
      </c>
      <c r="G629" s="76">
        <v>26710.5</v>
      </c>
      <c r="H629" s="76"/>
      <c r="I629" s="76">
        <v>26710.5</v>
      </c>
      <c r="J629" s="10">
        <v>29601</v>
      </c>
      <c r="K629" s="10">
        <v>31342</v>
      </c>
    </row>
    <row r="630" spans="1:11" ht="15" x14ac:dyDescent="0.2">
      <c r="A630" s="82">
        <v>620</v>
      </c>
      <c r="B630" s="8" t="s">
        <v>236</v>
      </c>
      <c r="C630" s="9" t="s">
        <v>168</v>
      </c>
      <c r="D630" s="9" t="s">
        <v>217</v>
      </c>
      <c r="E630" s="9" t="s">
        <v>293</v>
      </c>
      <c r="F630" s="9" t="s">
        <v>28</v>
      </c>
      <c r="G630" s="76">
        <v>44890.5</v>
      </c>
      <c r="H630" s="76"/>
      <c r="I630" s="76">
        <v>44890.5</v>
      </c>
      <c r="J630" s="10">
        <v>49324</v>
      </c>
      <c r="K630" s="10">
        <v>52536</v>
      </c>
    </row>
    <row r="631" spans="1:11" ht="15" x14ac:dyDescent="0.2">
      <c r="A631" s="82">
        <v>621</v>
      </c>
      <c r="B631" s="8" t="s">
        <v>97</v>
      </c>
      <c r="C631" s="9" t="s">
        <v>168</v>
      </c>
      <c r="D631" s="9" t="s">
        <v>217</v>
      </c>
      <c r="E631" s="9" t="s">
        <v>294</v>
      </c>
      <c r="F631" s="9" t="s">
        <v>184</v>
      </c>
      <c r="G631" s="76">
        <f t="shared" ref="G631:H631" si="343">G632</f>
        <v>53180</v>
      </c>
      <c r="H631" s="76">
        <f t="shared" si="343"/>
        <v>0</v>
      </c>
      <c r="I631" s="76">
        <v>53180</v>
      </c>
      <c r="J631" s="10">
        <v>56968</v>
      </c>
      <c r="K631" s="10">
        <v>60666</v>
      </c>
    </row>
    <row r="632" spans="1:11" ht="15" x14ac:dyDescent="0.2">
      <c r="A632" s="82">
        <v>622</v>
      </c>
      <c r="B632" s="8" t="s">
        <v>236</v>
      </c>
      <c r="C632" s="9" t="s">
        <v>168</v>
      </c>
      <c r="D632" s="9" t="s">
        <v>217</v>
      </c>
      <c r="E632" s="9" t="s">
        <v>294</v>
      </c>
      <c r="F632" s="9" t="s">
        <v>28</v>
      </c>
      <c r="G632" s="76">
        <v>53180</v>
      </c>
      <c r="H632" s="76"/>
      <c r="I632" s="76">
        <v>53180</v>
      </c>
      <c r="J632" s="10">
        <v>56968</v>
      </c>
      <c r="K632" s="10">
        <v>60666</v>
      </c>
    </row>
    <row r="633" spans="1:11" ht="45" x14ac:dyDescent="0.2">
      <c r="A633" s="82">
        <v>623</v>
      </c>
      <c r="B633" s="8" t="s">
        <v>68</v>
      </c>
      <c r="C633" s="9" t="s">
        <v>168</v>
      </c>
      <c r="D633" s="9" t="s">
        <v>217</v>
      </c>
      <c r="E633" s="9" t="s">
        <v>52</v>
      </c>
      <c r="F633" s="9" t="s">
        <v>184</v>
      </c>
      <c r="G633" s="76">
        <f t="shared" ref="G633:H633" si="344">G634</f>
        <v>40807.5</v>
      </c>
      <c r="H633" s="76">
        <f t="shared" si="344"/>
        <v>0</v>
      </c>
      <c r="I633" s="76">
        <v>40807.5</v>
      </c>
      <c r="J633" s="10">
        <v>44827</v>
      </c>
      <c r="K633" s="10">
        <v>47611</v>
      </c>
    </row>
    <row r="634" spans="1:11" ht="15" x14ac:dyDescent="0.2">
      <c r="A634" s="82">
        <v>624</v>
      </c>
      <c r="B634" s="8" t="s">
        <v>235</v>
      </c>
      <c r="C634" s="9" t="s">
        <v>168</v>
      </c>
      <c r="D634" s="9" t="s">
        <v>217</v>
      </c>
      <c r="E634" s="9" t="s">
        <v>52</v>
      </c>
      <c r="F634" s="9" t="s">
        <v>27</v>
      </c>
      <c r="G634" s="76">
        <v>40807.5</v>
      </c>
      <c r="H634" s="76"/>
      <c r="I634" s="76">
        <v>40807.5</v>
      </c>
      <c r="J634" s="10">
        <v>44827</v>
      </c>
      <c r="K634" s="10">
        <v>47611</v>
      </c>
    </row>
    <row r="635" spans="1:11" ht="45" x14ac:dyDescent="0.2">
      <c r="A635" s="82">
        <v>625</v>
      </c>
      <c r="B635" s="8" t="s">
        <v>35</v>
      </c>
      <c r="C635" s="9" t="s">
        <v>168</v>
      </c>
      <c r="D635" s="9" t="s">
        <v>217</v>
      </c>
      <c r="E635" s="9" t="s">
        <v>36</v>
      </c>
      <c r="F635" s="9" t="s">
        <v>184</v>
      </c>
      <c r="G635" s="76">
        <f>G636</f>
        <v>6308</v>
      </c>
      <c r="H635" s="76">
        <f t="shared" ref="H635" si="345">H636</f>
        <v>0</v>
      </c>
      <c r="I635" s="76">
        <v>6308</v>
      </c>
      <c r="J635" s="76">
        <v>0</v>
      </c>
      <c r="K635" s="76">
        <v>0</v>
      </c>
    </row>
    <row r="636" spans="1:11" s="50" customFormat="1" ht="15" x14ac:dyDescent="0.2">
      <c r="A636" s="82">
        <v>626</v>
      </c>
      <c r="B636" s="8" t="s">
        <v>235</v>
      </c>
      <c r="C636" s="9" t="s">
        <v>168</v>
      </c>
      <c r="D636" s="9" t="s">
        <v>217</v>
      </c>
      <c r="E636" s="9" t="s">
        <v>36</v>
      </c>
      <c r="F636" s="9" t="s">
        <v>27</v>
      </c>
      <c r="G636" s="76">
        <v>6308</v>
      </c>
      <c r="H636" s="76"/>
      <c r="I636" s="76">
        <v>6308</v>
      </c>
      <c r="J636" s="10">
        <v>0</v>
      </c>
      <c r="K636" s="10">
        <v>0</v>
      </c>
    </row>
    <row r="637" spans="1:11" ht="30" x14ac:dyDescent="0.2">
      <c r="A637" s="82">
        <v>627</v>
      </c>
      <c r="B637" s="8" t="s">
        <v>230</v>
      </c>
      <c r="C637" s="9" t="s">
        <v>168</v>
      </c>
      <c r="D637" s="9" t="s">
        <v>217</v>
      </c>
      <c r="E637" s="9" t="s">
        <v>30</v>
      </c>
      <c r="F637" s="9" t="s">
        <v>184</v>
      </c>
      <c r="G637" s="76">
        <f t="shared" ref="G637:H637" si="346">G639+G638</f>
        <v>2222</v>
      </c>
      <c r="H637" s="76">
        <f t="shared" si="346"/>
        <v>0</v>
      </c>
      <c r="I637" s="76">
        <v>2222</v>
      </c>
      <c r="J637" s="10">
        <v>2222</v>
      </c>
      <c r="K637" s="10">
        <v>2222</v>
      </c>
    </row>
    <row r="638" spans="1:11" ht="15" x14ac:dyDescent="0.2">
      <c r="A638" s="82">
        <v>628</v>
      </c>
      <c r="B638" s="8" t="s">
        <v>235</v>
      </c>
      <c r="C638" s="9" t="s">
        <v>168</v>
      </c>
      <c r="D638" s="9" t="s">
        <v>217</v>
      </c>
      <c r="E638" s="9" t="s">
        <v>30</v>
      </c>
      <c r="F638" s="9" t="s">
        <v>27</v>
      </c>
      <c r="G638" s="76">
        <v>256</v>
      </c>
      <c r="H638" s="76"/>
      <c r="I638" s="76">
        <v>256</v>
      </c>
      <c r="J638" s="10">
        <v>256</v>
      </c>
      <c r="K638" s="10">
        <v>256</v>
      </c>
    </row>
    <row r="639" spans="1:11" ht="15" x14ac:dyDescent="0.2">
      <c r="A639" s="82">
        <v>629</v>
      </c>
      <c r="B639" s="8" t="s">
        <v>236</v>
      </c>
      <c r="C639" s="9" t="s">
        <v>168</v>
      </c>
      <c r="D639" s="9" t="s">
        <v>217</v>
      </c>
      <c r="E639" s="9" t="s">
        <v>30</v>
      </c>
      <c r="F639" s="9" t="s">
        <v>28</v>
      </c>
      <c r="G639" s="76">
        <v>1966</v>
      </c>
      <c r="H639" s="76"/>
      <c r="I639" s="76">
        <v>1966</v>
      </c>
      <c r="J639" s="10">
        <v>1966</v>
      </c>
      <c r="K639" s="10">
        <v>1966</v>
      </c>
    </row>
    <row r="640" spans="1:11" s="50" customFormat="1" ht="30" x14ac:dyDescent="0.2">
      <c r="A640" s="82">
        <v>630</v>
      </c>
      <c r="B640" s="14" t="s">
        <v>413</v>
      </c>
      <c r="C640" s="3" t="s">
        <v>168</v>
      </c>
      <c r="D640" s="3" t="s">
        <v>217</v>
      </c>
      <c r="E640" s="3" t="s">
        <v>456</v>
      </c>
      <c r="F640" s="3" t="s">
        <v>184</v>
      </c>
      <c r="G640" s="77">
        <f t="shared" ref="G640:H640" si="347">G641</f>
        <v>150</v>
      </c>
      <c r="H640" s="77">
        <f t="shared" si="347"/>
        <v>0</v>
      </c>
      <c r="I640" s="77">
        <v>150</v>
      </c>
      <c r="J640" s="77">
        <v>0</v>
      </c>
      <c r="K640" s="77">
        <v>0</v>
      </c>
    </row>
    <row r="641" spans="1:11" s="50" customFormat="1" ht="15" x14ac:dyDescent="0.2">
      <c r="A641" s="82">
        <v>631</v>
      </c>
      <c r="B641" s="8" t="s">
        <v>236</v>
      </c>
      <c r="C641" s="9" t="s">
        <v>168</v>
      </c>
      <c r="D641" s="9" t="s">
        <v>217</v>
      </c>
      <c r="E641" s="9" t="s">
        <v>456</v>
      </c>
      <c r="F641" s="9" t="s">
        <v>28</v>
      </c>
      <c r="G641" s="76">
        <v>150</v>
      </c>
      <c r="H641" s="76"/>
      <c r="I641" s="76">
        <v>150</v>
      </c>
      <c r="J641" s="10">
        <v>0</v>
      </c>
      <c r="K641" s="10">
        <v>0</v>
      </c>
    </row>
    <row r="642" spans="1:11" s="50" customFormat="1" ht="30" x14ac:dyDescent="0.2">
      <c r="A642" s="82">
        <v>632</v>
      </c>
      <c r="B642" s="14" t="s">
        <v>532</v>
      </c>
      <c r="C642" s="3" t="s">
        <v>168</v>
      </c>
      <c r="D642" s="3" t="s">
        <v>217</v>
      </c>
      <c r="E642" s="3" t="s">
        <v>539</v>
      </c>
      <c r="F642" s="3" t="s">
        <v>184</v>
      </c>
      <c r="G642" s="77">
        <f t="shared" ref="G642:H642" si="348">G643</f>
        <v>311.39999999999998</v>
      </c>
      <c r="H642" s="77">
        <f t="shared" si="348"/>
        <v>0</v>
      </c>
      <c r="I642" s="77">
        <v>311.39999999999998</v>
      </c>
      <c r="J642" s="77">
        <v>0</v>
      </c>
      <c r="K642" s="77">
        <v>0</v>
      </c>
    </row>
    <row r="643" spans="1:11" s="50" customFormat="1" ht="15" x14ac:dyDescent="0.2">
      <c r="A643" s="82">
        <v>633</v>
      </c>
      <c r="B643" s="8" t="s">
        <v>235</v>
      </c>
      <c r="C643" s="9" t="s">
        <v>168</v>
      </c>
      <c r="D643" s="3" t="s">
        <v>217</v>
      </c>
      <c r="E643" s="9" t="s">
        <v>539</v>
      </c>
      <c r="F643" s="3" t="s">
        <v>27</v>
      </c>
      <c r="G643" s="76">
        <v>311.39999999999998</v>
      </c>
      <c r="H643" s="76"/>
      <c r="I643" s="76">
        <v>311.39999999999998</v>
      </c>
      <c r="J643" s="10">
        <v>0</v>
      </c>
      <c r="K643" s="10">
        <v>0</v>
      </c>
    </row>
    <row r="644" spans="1:11" s="50" customFormat="1" ht="48" customHeight="1" x14ac:dyDescent="0.2">
      <c r="A644" s="82">
        <v>634</v>
      </c>
      <c r="B644" s="53" t="s">
        <v>606</v>
      </c>
      <c r="C644" s="9" t="s">
        <v>168</v>
      </c>
      <c r="D644" s="3" t="s">
        <v>217</v>
      </c>
      <c r="E644" s="9" t="s">
        <v>581</v>
      </c>
      <c r="F644" s="3" t="s">
        <v>184</v>
      </c>
      <c r="G644" s="76">
        <f>G645</f>
        <v>2888.8</v>
      </c>
      <c r="H644" s="76" t="e">
        <f t="shared" ref="H644" si="349">H645</f>
        <v>#REF!</v>
      </c>
      <c r="I644" s="76">
        <v>2888.9</v>
      </c>
      <c r="J644" s="76">
        <v>0</v>
      </c>
      <c r="K644" s="76">
        <v>0</v>
      </c>
    </row>
    <row r="645" spans="1:11" s="50" customFormat="1" ht="15" x14ac:dyDescent="0.2">
      <c r="A645" s="82">
        <v>635</v>
      </c>
      <c r="B645" s="8" t="s">
        <v>236</v>
      </c>
      <c r="C645" s="9" t="s">
        <v>168</v>
      </c>
      <c r="D645" s="3" t="s">
        <v>217</v>
      </c>
      <c r="E645" s="9" t="s">
        <v>581</v>
      </c>
      <c r="F645" s="3" t="s">
        <v>28</v>
      </c>
      <c r="G645" s="76">
        <v>2888.8</v>
      </c>
      <c r="H645" s="76" t="e">
        <f>#REF!</f>
        <v>#REF!</v>
      </c>
      <c r="I645" s="76">
        <v>2888.9</v>
      </c>
      <c r="J645" s="76">
        <v>0</v>
      </c>
      <c r="K645" s="76">
        <v>0</v>
      </c>
    </row>
    <row r="646" spans="1:11" ht="45" x14ac:dyDescent="0.2">
      <c r="A646" s="82">
        <v>636</v>
      </c>
      <c r="B646" s="8" t="s">
        <v>522</v>
      </c>
      <c r="C646" s="9">
        <v>908</v>
      </c>
      <c r="D646" s="9" t="s">
        <v>217</v>
      </c>
      <c r="E646" s="9" t="s">
        <v>248</v>
      </c>
      <c r="F646" s="9" t="s">
        <v>184</v>
      </c>
      <c r="G646" s="76">
        <f>G647</f>
        <v>137</v>
      </c>
      <c r="H646" s="76">
        <f t="shared" ref="H646" si="350">H647</f>
        <v>0</v>
      </c>
      <c r="I646" s="76">
        <v>137</v>
      </c>
      <c r="J646" s="76">
        <v>160</v>
      </c>
      <c r="K646" s="76">
        <v>160</v>
      </c>
    </row>
    <row r="647" spans="1:11" ht="30" x14ac:dyDescent="0.2">
      <c r="A647" s="82">
        <v>637</v>
      </c>
      <c r="B647" s="8" t="s">
        <v>364</v>
      </c>
      <c r="C647" s="9">
        <v>908</v>
      </c>
      <c r="D647" s="9" t="s">
        <v>217</v>
      </c>
      <c r="E647" s="9" t="s">
        <v>169</v>
      </c>
      <c r="F647" s="9" t="s">
        <v>184</v>
      </c>
      <c r="G647" s="76">
        <f t="shared" ref="G647:H647" si="351">G648</f>
        <v>137</v>
      </c>
      <c r="H647" s="76">
        <f t="shared" si="351"/>
        <v>0</v>
      </c>
      <c r="I647" s="76">
        <v>137</v>
      </c>
      <c r="J647" s="10">
        <v>160</v>
      </c>
      <c r="K647" s="10">
        <v>160</v>
      </c>
    </row>
    <row r="648" spans="1:11" ht="15" x14ac:dyDescent="0.2">
      <c r="A648" s="82">
        <v>638</v>
      </c>
      <c r="B648" s="8" t="s">
        <v>236</v>
      </c>
      <c r="C648" s="9">
        <v>908</v>
      </c>
      <c r="D648" s="9" t="s">
        <v>217</v>
      </c>
      <c r="E648" s="9" t="s">
        <v>169</v>
      </c>
      <c r="F648" s="9" t="s">
        <v>28</v>
      </c>
      <c r="G648" s="76">
        <v>137</v>
      </c>
      <c r="H648" s="76"/>
      <c r="I648" s="76">
        <v>137</v>
      </c>
      <c r="J648" s="10">
        <v>160</v>
      </c>
      <c r="K648" s="10">
        <v>160</v>
      </c>
    </row>
    <row r="649" spans="1:11" s="50" customFormat="1" ht="15" x14ac:dyDescent="0.2">
      <c r="A649" s="82">
        <v>639</v>
      </c>
      <c r="B649" s="83" t="s">
        <v>229</v>
      </c>
      <c r="C649" s="84" t="s">
        <v>168</v>
      </c>
      <c r="D649" s="84" t="s">
        <v>217</v>
      </c>
      <c r="E649" s="84" t="s">
        <v>325</v>
      </c>
      <c r="F649" s="84" t="s">
        <v>184</v>
      </c>
      <c r="G649" s="85">
        <f>G650</f>
        <v>0</v>
      </c>
      <c r="H649" s="85" t="e">
        <f t="shared" ref="H649" si="352">H650</f>
        <v>#REF!</v>
      </c>
      <c r="I649" s="85">
        <v>6770.6</v>
      </c>
      <c r="J649" s="85">
        <v>0</v>
      </c>
      <c r="K649" s="85">
        <v>0</v>
      </c>
    </row>
    <row r="650" spans="1:11" s="50" customFormat="1" ht="45" x14ac:dyDescent="0.2">
      <c r="A650" s="82">
        <v>640</v>
      </c>
      <c r="B650" s="83" t="s">
        <v>583</v>
      </c>
      <c r="C650" s="84" t="s">
        <v>168</v>
      </c>
      <c r="D650" s="84" t="s">
        <v>217</v>
      </c>
      <c r="E650" s="84" t="s">
        <v>630</v>
      </c>
      <c r="F650" s="84" t="s">
        <v>184</v>
      </c>
      <c r="G650" s="85">
        <f>G651+G652</f>
        <v>0</v>
      </c>
      <c r="H650" s="85" t="e">
        <f t="shared" ref="H650" si="353">H651+H652</f>
        <v>#REF!</v>
      </c>
      <c r="I650" s="85">
        <v>6770.6</v>
      </c>
      <c r="J650" s="85">
        <v>0</v>
      </c>
      <c r="K650" s="85">
        <v>0</v>
      </c>
    </row>
    <row r="651" spans="1:11" s="50" customFormat="1" ht="15" x14ac:dyDescent="0.2">
      <c r="A651" s="82">
        <v>641</v>
      </c>
      <c r="B651" s="83" t="s">
        <v>235</v>
      </c>
      <c r="C651" s="84" t="s">
        <v>168</v>
      </c>
      <c r="D651" s="84" t="s">
        <v>217</v>
      </c>
      <c r="E651" s="84" t="s">
        <v>630</v>
      </c>
      <c r="F651" s="84" t="s">
        <v>27</v>
      </c>
      <c r="G651" s="85">
        <v>0</v>
      </c>
      <c r="H651" s="85" t="e">
        <f>#REF!</f>
        <v>#REF!</v>
      </c>
      <c r="I651" s="85">
        <v>3287.6</v>
      </c>
      <c r="J651" s="85">
        <v>0</v>
      </c>
      <c r="K651" s="85">
        <v>0</v>
      </c>
    </row>
    <row r="652" spans="1:11" s="50" customFormat="1" ht="15" x14ac:dyDescent="0.2">
      <c r="A652" s="82">
        <v>642</v>
      </c>
      <c r="B652" s="83" t="s">
        <v>236</v>
      </c>
      <c r="C652" s="84" t="s">
        <v>168</v>
      </c>
      <c r="D652" s="84" t="s">
        <v>217</v>
      </c>
      <c r="E652" s="84" t="s">
        <v>630</v>
      </c>
      <c r="F652" s="84" t="s">
        <v>28</v>
      </c>
      <c r="G652" s="85">
        <v>0</v>
      </c>
      <c r="H652" s="85" t="e">
        <f>#REF!</f>
        <v>#REF!</v>
      </c>
      <c r="I652" s="85">
        <v>3483</v>
      </c>
      <c r="J652" s="85">
        <v>0</v>
      </c>
      <c r="K652" s="85">
        <v>0</v>
      </c>
    </row>
    <row r="653" spans="1:11" ht="15" x14ac:dyDescent="0.2">
      <c r="A653" s="82">
        <v>643</v>
      </c>
      <c r="B653" s="8" t="s">
        <v>286</v>
      </c>
      <c r="C653" s="9" t="s">
        <v>168</v>
      </c>
      <c r="D653" s="9" t="s">
        <v>73</v>
      </c>
      <c r="E653" s="9" t="s">
        <v>47</v>
      </c>
      <c r="F653" s="9" t="s">
        <v>184</v>
      </c>
      <c r="G653" s="76">
        <f>G654</f>
        <v>32415.5</v>
      </c>
      <c r="H653" s="76">
        <f t="shared" ref="H653" si="354">H654</f>
        <v>0</v>
      </c>
      <c r="I653" s="76">
        <v>32415.5</v>
      </c>
      <c r="J653" s="76">
        <v>33459</v>
      </c>
      <c r="K653" s="76">
        <v>34046</v>
      </c>
    </row>
    <row r="654" spans="1:11" ht="45" x14ac:dyDescent="0.2">
      <c r="A654" s="82">
        <v>644</v>
      </c>
      <c r="B654" s="8" t="s">
        <v>519</v>
      </c>
      <c r="C654" s="9" t="s">
        <v>168</v>
      </c>
      <c r="D654" s="9" t="s">
        <v>73</v>
      </c>
      <c r="E654" s="9" t="s">
        <v>281</v>
      </c>
      <c r="F654" s="9" t="s">
        <v>184</v>
      </c>
      <c r="G654" s="76">
        <f t="shared" ref="G654:H654" si="355">G655</f>
        <v>32415.5</v>
      </c>
      <c r="H654" s="76">
        <f t="shared" si="355"/>
        <v>0</v>
      </c>
      <c r="I654" s="76">
        <v>32415.5</v>
      </c>
      <c r="J654" s="10">
        <v>33459</v>
      </c>
      <c r="K654" s="10">
        <v>34046</v>
      </c>
    </row>
    <row r="655" spans="1:11" ht="45" x14ac:dyDescent="0.2">
      <c r="A655" s="82">
        <v>645</v>
      </c>
      <c r="B655" s="8" t="s">
        <v>524</v>
      </c>
      <c r="C655" s="9" t="s">
        <v>168</v>
      </c>
      <c r="D655" s="9" t="s">
        <v>73</v>
      </c>
      <c r="E655" s="9" t="s">
        <v>31</v>
      </c>
      <c r="F655" s="9" t="s">
        <v>184</v>
      </c>
      <c r="G655" s="76">
        <f t="shared" ref="G655:H655" si="356">G656+G659</f>
        <v>32415.5</v>
      </c>
      <c r="H655" s="76">
        <f t="shared" si="356"/>
        <v>0</v>
      </c>
      <c r="I655" s="76">
        <v>32415.5</v>
      </c>
      <c r="J655" s="10">
        <v>33459</v>
      </c>
      <c r="K655" s="10">
        <v>34046</v>
      </c>
    </row>
    <row r="656" spans="1:11" ht="30" x14ac:dyDescent="0.2">
      <c r="A656" s="82">
        <v>646</v>
      </c>
      <c r="B656" s="8" t="s">
        <v>16</v>
      </c>
      <c r="C656" s="9" t="s">
        <v>168</v>
      </c>
      <c r="D656" s="9" t="s">
        <v>73</v>
      </c>
      <c r="E656" s="9" t="s">
        <v>32</v>
      </c>
      <c r="F656" s="9" t="s">
        <v>184</v>
      </c>
      <c r="G656" s="76">
        <f t="shared" ref="G656:H656" si="357">G657+G658</f>
        <v>3346.5</v>
      </c>
      <c r="H656" s="76">
        <f t="shared" si="357"/>
        <v>0</v>
      </c>
      <c r="I656" s="76">
        <v>3346.5</v>
      </c>
      <c r="J656" s="10">
        <v>3534</v>
      </c>
      <c r="K656" s="10">
        <v>3750</v>
      </c>
    </row>
    <row r="657" spans="1:11" ht="30" x14ac:dyDescent="0.2">
      <c r="A657" s="82">
        <v>647</v>
      </c>
      <c r="B657" s="8" t="s">
        <v>164</v>
      </c>
      <c r="C657" s="9" t="s">
        <v>168</v>
      </c>
      <c r="D657" s="9" t="s">
        <v>73</v>
      </c>
      <c r="E657" s="9" t="s">
        <v>32</v>
      </c>
      <c r="F657" s="9" t="s">
        <v>371</v>
      </c>
      <c r="G657" s="76">
        <v>3331</v>
      </c>
      <c r="H657" s="76"/>
      <c r="I657" s="76">
        <v>3331</v>
      </c>
      <c r="J657" s="10">
        <v>3510</v>
      </c>
      <c r="K657" s="10">
        <v>3726</v>
      </c>
    </row>
    <row r="658" spans="1:11" ht="30" x14ac:dyDescent="0.2">
      <c r="A658" s="82">
        <v>648</v>
      </c>
      <c r="B658" s="8" t="s">
        <v>254</v>
      </c>
      <c r="C658" s="9" t="s">
        <v>168</v>
      </c>
      <c r="D658" s="9" t="s">
        <v>73</v>
      </c>
      <c r="E658" s="9" t="s">
        <v>32</v>
      </c>
      <c r="F658" s="9" t="s">
        <v>255</v>
      </c>
      <c r="G658" s="76">
        <v>15.5</v>
      </c>
      <c r="H658" s="76"/>
      <c r="I658" s="76">
        <v>15.5</v>
      </c>
      <c r="J658" s="10">
        <v>24</v>
      </c>
      <c r="K658" s="10">
        <v>24</v>
      </c>
    </row>
    <row r="659" spans="1:11" ht="75" x14ac:dyDescent="0.2">
      <c r="A659" s="82">
        <v>649</v>
      </c>
      <c r="B659" s="8" t="s">
        <v>83</v>
      </c>
      <c r="C659" s="9" t="s">
        <v>168</v>
      </c>
      <c r="D659" s="9" t="s">
        <v>73</v>
      </c>
      <c r="E659" s="9" t="s">
        <v>33</v>
      </c>
      <c r="F659" s="9" t="s">
        <v>184</v>
      </c>
      <c r="G659" s="76">
        <f t="shared" ref="G659:H659" si="358">G660+G661</f>
        <v>29069</v>
      </c>
      <c r="H659" s="76">
        <f t="shared" si="358"/>
        <v>0</v>
      </c>
      <c r="I659" s="76">
        <v>29069</v>
      </c>
      <c r="J659" s="10">
        <v>29925</v>
      </c>
      <c r="K659" s="10">
        <v>30296</v>
      </c>
    </row>
    <row r="660" spans="1:11" ht="15" x14ac:dyDescent="0.2">
      <c r="A660" s="82">
        <v>650</v>
      </c>
      <c r="B660" s="8" t="s">
        <v>306</v>
      </c>
      <c r="C660" s="9" t="s">
        <v>168</v>
      </c>
      <c r="D660" s="9" t="s">
        <v>73</v>
      </c>
      <c r="E660" s="9" t="s">
        <v>33</v>
      </c>
      <c r="F660" s="9" t="s">
        <v>307</v>
      </c>
      <c r="G660" s="76">
        <v>28485</v>
      </c>
      <c r="H660" s="76"/>
      <c r="I660" s="76">
        <v>28485</v>
      </c>
      <c r="J660" s="10">
        <v>29268</v>
      </c>
      <c r="K660" s="10">
        <v>29633</v>
      </c>
    </row>
    <row r="661" spans="1:11" ht="30" x14ac:dyDescent="0.2">
      <c r="A661" s="82">
        <v>651</v>
      </c>
      <c r="B661" s="8" t="s">
        <v>254</v>
      </c>
      <c r="C661" s="9" t="s">
        <v>168</v>
      </c>
      <c r="D661" s="9" t="s">
        <v>73</v>
      </c>
      <c r="E661" s="9" t="s">
        <v>33</v>
      </c>
      <c r="F661" s="9" t="s">
        <v>255</v>
      </c>
      <c r="G661" s="76">
        <v>584</v>
      </c>
      <c r="H661" s="76"/>
      <c r="I661" s="76">
        <v>584</v>
      </c>
      <c r="J661" s="10">
        <v>657</v>
      </c>
      <c r="K661" s="10">
        <v>663</v>
      </c>
    </row>
    <row r="662" spans="1:11" ht="15" x14ac:dyDescent="0.2">
      <c r="A662" s="82">
        <v>652</v>
      </c>
      <c r="B662" s="15" t="s">
        <v>24</v>
      </c>
      <c r="C662" s="9" t="s">
        <v>168</v>
      </c>
      <c r="D662" s="9">
        <v>1000</v>
      </c>
      <c r="E662" s="9" t="s">
        <v>47</v>
      </c>
      <c r="F662" s="9" t="s">
        <v>184</v>
      </c>
      <c r="G662" s="76">
        <f t="shared" ref="G662:H665" si="359">G663</f>
        <v>340</v>
      </c>
      <c r="H662" s="76">
        <f t="shared" si="359"/>
        <v>0</v>
      </c>
      <c r="I662" s="76">
        <v>340</v>
      </c>
      <c r="J662" s="10">
        <v>354</v>
      </c>
      <c r="K662" s="10">
        <v>369</v>
      </c>
    </row>
    <row r="663" spans="1:11" ht="15" x14ac:dyDescent="0.2">
      <c r="A663" s="82">
        <v>653</v>
      </c>
      <c r="B663" s="8" t="s">
        <v>15</v>
      </c>
      <c r="C663" s="9" t="s">
        <v>168</v>
      </c>
      <c r="D663" s="9">
        <v>1001</v>
      </c>
      <c r="E663" s="9" t="s">
        <v>47</v>
      </c>
      <c r="F663" s="9" t="s">
        <v>184</v>
      </c>
      <c r="G663" s="76">
        <f t="shared" si="359"/>
        <v>340</v>
      </c>
      <c r="H663" s="76">
        <f t="shared" si="359"/>
        <v>0</v>
      </c>
      <c r="I663" s="76">
        <v>340</v>
      </c>
      <c r="J663" s="10">
        <v>354</v>
      </c>
      <c r="K663" s="10">
        <v>369</v>
      </c>
    </row>
    <row r="664" spans="1:11" ht="15" x14ac:dyDescent="0.2">
      <c r="A664" s="82">
        <v>654</v>
      </c>
      <c r="B664" s="8" t="s">
        <v>229</v>
      </c>
      <c r="C664" s="9" t="s">
        <v>168</v>
      </c>
      <c r="D664" s="9" t="s">
        <v>111</v>
      </c>
      <c r="E664" s="9" t="s">
        <v>325</v>
      </c>
      <c r="F664" s="9" t="s">
        <v>184</v>
      </c>
      <c r="G664" s="76">
        <f t="shared" si="359"/>
        <v>340</v>
      </c>
      <c r="H664" s="76">
        <f t="shared" si="359"/>
        <v>0</v>
      </c>
      <c r="I664" s="76">
        <v>340</v>
      </c>
      <c r="J664" s="10">
        <v>354</v>
      </c>
      <c r="K664" s="10">
        <v>369</v>
      </c>
    </row>
    <row r="665" spans="1:11" ht="15" x14ac:dyDescent="0.2">
      <c r="A665" s="82">
        <v>655</v>
      </c>
      <c r="B665" s="8" t="s">
        <v>6</v>
      </c>
      <c r="C665" s="9" t="s">
        <v>168</v>
      </c>
      <c r="D665" s="9">
        <v>1001</v>
      </c>
      <c r="E665" s="9" t="s">
        <v>326</v>
      </c>
      <c r="F665" s="9" t="s">
        <v>184</v>
      </c>
      <c r="G665" s="76">
        <f t="shared" si="359"/>
        <v>340</v>
      </c>
      <c r="H665" s="76">
        <f t="shared" si="359"/>
        <v>0</v>
      </c>
      <c r="I665" s="76">
        <v>340</v>
      </c>
      <c r="J665" s="10">
        <v>354</v>
      </c>
      <c r="K665" s="10">
        <v>369</v>
      </c>
    </row>
    <row r="666" spans="1:11" ht="15" x14ac:dyDescent="0.2">
      <c r="A666" s="82">
        <v>656</v>
      </c>
      <c r="B666" s="8" t="s">
        <v>109</v>
      </c>
      <c r="C666" s="9" t="s">
        <v>168</v>
      </c>
      <c r="D666" s="9" t="s">
        <v>111</v>
      </c>
      <c r="E666" s="9" t="s">
        <v>326</v>
      </c>
      <c r="F666" s="9" t="s">
        <v>102</v>
      </c>
      <c r="G666" s="76">
        <v>340</v>
      </c>
      <c r="H666" s="76"/>
      <c r="I666" s="76">
        <v>340</v>
      </c>
      <c r="J666" s="10">
        <v>354</v>
      </c>
      <c r="K666" s="10">
        <v>369</v>
      </c>
    </row>
    <row r="667" spans="1:11" ht="23.25" customHeight="1" x14ac:dyDescent="0.2">
      <c r="A667" s="82">
        <v>657</v>
      </c>
      <c r="B667" s="18" t="s">
        <v>210</v>
      </c>
      <c r="C667" s="6" t="s">
        <v>166</v>
      </c>
      <c r="D667" s="6" t="s">
        <v>116</v>
      </c>
      <c r="E667" s="6" t="s">
        <v>47</v>
      </c>
      <c r="F667" s="6" t="s">
        <v>184</v>
      </c>
      <c r="G667" s="75">
        <f>G668+G678</f>
        <v>9587</v>
      </c>
      <c r="H667" s="75">
        <f t="shared" ref="H667" si="360">H668+H678</f>
        <v>0</v>
      </c>
      <c r="I667" s="75">
        <v>9587</v>
      </c>
      <c r="J667" s="75">
        <v>9600</v>
      </c>
      <c r="K667" s="75">
        <v>9931</v>
      </c>
    </row>
    <row r="668" spans="1:11" ht="15" x14ac:dyDescent="0.2">
      <c r="A668" s="82">
        <v>658</v>
      </c>
      <c r="B668" s="8" t="s">
        <v>157</v>
      </c>
      <c r="C668" s="9" t="s">
        <v>166</v>
      </c>
      <c r="D668" s="9" t="s">
        <v>275</v>
      </c>
      <c r="E668" s="9" t="s">
        <v>47</v>
      </c>
      <c r="F668" s="9" t="s">
        <v>184</v>
      </c>
      <c r="G668" s="76">
        <f t="shared" ref="G668:H669" si="361">G669</f>
        <v>9128</v>
      </c>
      <c r="H668" s="76">
        <f t="shared" si="361"/>
        <v>0</v>
      </c>
      <c r="I668" s="76">
        <v>9128</v>
      </c>
      <c r="J668" s="10">
        <v>9121</v>
      </c>
      <c r="K668" s="10">
        <v>9432</v>
      </c>
    </row>
    <row r="669" spans="1:11" ht="45" x14ac:dyDescent="0.2">
      <c r="A669" s="82">
        <v>659</v>
      </c>
      <c r="B669" s="8" t="s">
        <v>324</v>
      </c>
      <c r="C669" s="9" t="s">
        <v>166</v>
      </c>
      <c r="D669" s="9" t="s">
        <v>126</v>
      </c>
      <c r="E669" s="9" t="s">
        <v>47</v>
      </c>
      <c r="F669" s="9" t="s">
        <v>184</v>
      </c>
      <c r="G669" s="76">
        <f t="shared" si="361"/>
        <v>9128</v>
      </c>
      <c r="H669" s="76">
        <f t="shared" si="361"/>
        <v>0</v>
      </c>
      <c r="I669" s="76">
        <v>9128</v>
      </c>
      <c r="J669" s="10">
        <v>9121</v>
      </c>
      <c r="K669" s="10">
        <v>9432</v>
      </c>
    </row>
    <row r="670" spans="1:11" ht="15" x14ac:dyDescent="0.2">
      <c r="A670" s="82">
        <v>660</v>
      </c>
      <c r="B670" s="8" t="s">
        <v>229</v>
      </c>
      <c r="C670" s="9" t="s">
        <v>166</v>
      </c>
      <c r="D670" s="9" t="s">
        <v>126</v>
      </c>
      <c r="E670" s="9" t="s">
        <v>325</v>
      </c>
      <c r="F670" s="9" t="s">
        <v>184</v>
      </c>
      <c r="G670" s="76">
        <f>G675+G671+G673</f>
        <v>9128</v>
      </c>
      <c r="H670" s="76">
        <f t="shared" ref="H670" si="362">H675+H671+H673</f>
        <v>0</v>
      </c>
      <c r="I670" s="76">
        <v>9128</v>
      </c>
      <c r="J670" s="76">
        <v>9121</v>
      </c>
      <c r="K670" s="76">
        <v>9432</v>
      </c>
    </row>
    <row r="671" spans="1:11" ht="30" x14ac:dyDescent="0.2">
      <c r="A671" s="82">
        <v>661</v>
      </c>
      <c r="B671" s="8" t="s">
        <v>146</v>
      </c>
      <c r="C671" s="9" t="s">
        <v>166</v>
      </c>
      <c r="D671" s="9" t="s">
        <v>126</v>
      </c>
      <c r="E671" s="9" t="s">
        <v>147</v>
      </c>
      <c r="F671" s="9" t="s">
        <v>184</v>
      </c>
      <c r="G671" s="76">
        <f t="shared" ref="G671:H671" si="363">G672</f>
        <v>861</v>
      </c>
      <c r="H671" s="76">
        <f t="shared" si="363"/>
        <v>0</v>
      </c>
      <c r="I671" s="76">
        <v>861</v>
      </c>
      <c r="J671" s="10">
        <v>861</v>
      </c>
      <c r="K671" s="10">
        <v>861</v>
      </c>
    </row>
    <row r="672" spans="1:11" ht="30" x14ac:dyDescent="0.2">
      <c r="A672" s="82">
        <v>662</v>
      </c>
      <c r="B672" s="8" t="s">
        <v>164</v>
      </c>
      <c r="C672" s="9" t="s">
        <v>166</v>
      </c>
      <c r="D672" s="9" t="s">
        <v>126</v>
      </c>
      <c r="E672" s="9" t="s">
        <v>147</v>
      </c>
      <c r="F672" s="9" t="s">
        <v>371</v>
      </c>
      <c r="G672" s="76">
        <v>861</v>
      </c>
      <c r="H672" s="76"/>
      <c r="I672" s="76">
        <v>861</v>
      </c>
      <c r="J672" s="10">
        <v>861</v>
      </c>
      <c r="K672" s="10">
        <v>861</v>
      </c>
    </row>
    <row r="673" spans="1:11" ht="30" x14ac:dyDescent="0.2">
      <c r="A673" s="82">
        <v>663</v>
      </c>
      <c r="B673" s="8" t="s">
        <v>376</v>
      </c>
      <c r="C673" s="9" t="s">
        <v>166</v>
      </c>
      <c r="D673" s="9" t="s">
        <v>126</v>
      </c>
      <c r="E673" s="9" t="s">
        <v>375</v>
      </c>
      <c r="F673" s="9" t="s">
        <v>184</v>
      </c>
      <c r="G673" s="76">
        <f t="shared" ref="G673:H673" si="364">G674</f>
        <v>4427</v>
      </c>
      <c r="H673" s="76">
        <f t="shared" si="364"/>
        <v>0</v>
      </c>
      <c r="I673" s="76">
        <v>4427</v>
      </c>
      <c r="J673" s="10">
        <v>4216</v>
      </c>
      <c r="K673" s="10">
        <v>4384</v>
      </c>
    </row>
    <row r="674" spans="1:11" ht="30" x14ac:dyDescent="0.2">
      <c r="A674" s="82">
        <v>664</v>
      </c>
      <c r="B674" s="8" t="s">
        <v>164</v>
      </c>
      <c r="C674" s="9" t="s">
        <v>166</v>
      </c>
      <c r="D674" s="9" t="s">
        <v>126</v>
      </c>
      <c r="E674" s="9" t="s">
        <v>375</v>
      </c>
      <c r="F674" s="9" t="s">
        <v>371</v>
      </c>
      <c r="G674" s="76">
        <v>4427</v>
      </c>
      <c r="H674" s="76"/>
      <c r="I674" s="76">
        <v>4427</v>
      </c>
      <c r="J674" s="10">
        <v>4216</v>
      </c>
      <c r="K674" s="10">
        <v>4384</v>
      </c>
    </row>
    <row r="675" spans="1:11" ht="30" x14ac:dyDescent="0.2">
      <c r="A675" s="82">
        <v>665</v>
      </c>
      <c r="B675" s="8" t="s">
        <v>16</v>
      </c>
      <c r="C675" s="9" t="s">
        <v>166</v>
      </c>
      <c r="D675" s="9" t="s">
        <v>126</v>
      </c>
      <c r="E675" s="9" t="s">
        <v>145</v>
      </c>
      <c r="F675" s="9" t="s">
        <v>184</v>
      </c>
      <c r="G675" s="76">
        <f t="shared" ref="G675:H675" si="365">G676+G677</f>
        <v>3840</v>
      </c>
      <c r="H675" s="76">
        <f t="shared" si="365"/>
        <v>0</v>
      </c>
      <c r="I675" s="76">
        <v>3840</v>
      </c>
      <c r="J675" s="10">
        <v>4044</v>
      </c>
      <c r="K675" s="10">
        <v>4187</v>
      </c>
    </row>
    <row r="676" spans="1:11" ht="30" x14ac:dyDescent="0.2">
      <c r="A676" s="82">
        <v>666</v>
      </c>
      <c r="B676" s="8" t="s">
        <v>164</v>
      </c>
      <c r="C676" s="9" t="s">
        <v>166</v>
      </c>
      <c r="D676" s="9" t="s">
        <v>126</v>
      </c>
      <c r="E676" s="9" t="s">
        <v>145</v>
      </c>
      <c r="F676" s="9" t="s">
        <v>371</v>
      </c>
      <c r="G676" s="76">
        <v>3374</v>
      </c>
      <c r="H676" s="76"/>
      <c r="I676" s="76">
        <v>3374</v>
      </c>
      <c r="J676" s="10">
        <v>3578</v>
      </c>
      <c r="K676" s="10">
        <v>3721</v>
      </c>
    </row>
    <row r="677" spans="1:11" ht="30" x14ac:dyDescent="0.2">
      <c r="A677" s="82">
        <v>667</v>
      </c>
      <c r="B677" s="8" t="s">
        <v>254</v>
      </c>
      <c r="C677" s="9" t="s">
        <v>166</v>
      </c>
      <c r="D677" s="9" t="s">
        <v>126</v>
      </c>
      <c r="E677" s="9" t="s">
        <v>145</v>
      </c>
      <c r="F677" s="9" t="s">
        <v>255</v>
      </c>
      <c r="G677" s="76">
        <v>466</v>
      </c>
      <c r="H677" s="76"/>
      <c r="I677" s="76">
        <v>466</v>
      </c>
      <c r="J677" s="10">
        <v>466</v>
      </c>
      <c r="K677" s="10">
        <v>466</v>
      </c>
    </row>
    <row r="678" spans="1:11" ht="15" x14ac:dyDescent="0.2">
      <c r="A678" s="82">
        <v>668</v>
      </c>
      <c r="B678" s="15" t="s">
        <v>24</v>
      </c>
      <c r="C678" s="9" t="s">
        <v>166</v>
      </c>
      <c r="D678" s="9">
        <v>1000</v>
      </c>
      <c r="E678" s="9" t="s">
        <v>47</v>
      </c>
      <c r="F678" s="9" t="s">
        <v>184</v>
      </c>
      <c r="G678" s="76">
        <f t="shared" ref="G678:H681" si="366">G679</f>
        <v>459</v>
      </c>
      <c r="H678" s="76">
        <f t="shared" si="366"/>
        <v>0</v>
      </c>
      <c r="I678" s="76">
        <v>459</v>
      </c>
      <c r="J678" s="10">
        <v>479</v>
      </c>
      <c r="K678" s="10">
        <v>499</v>
      </c>
    </row>
    <row r="679" spans="1:11" ht="15" x14ac:dyDescent="0.2">
      <c r="A679" s="82">
        <v>669</v>
      </c>
      <c r="B679" s="8" t="s">
        <v>15</v>
      </c>
      <c r="C679" s="9" t="s">
        <v>166</v>
      </c>
      <c r="D679" s="9">
        <v>1001</v>
      </c>
      <c r="E679" s="9" t="s">
        <v>47</v>
      </c>
      <c r="F679" s="9" t="s">
        <v>184</v>
      </c>
      <c r="G679" s="76">
        <f t="shared" si="366"/>
        <v>459</v>
      </c>
      <c r="H679" s="76">
        <f t="shared" si="366"/>
        <v>0</v>
      </c>
      <c r="I679" s="76">
        <v>459</v>
      </c>
      <c r="J679" s="10">
        <v>479</v>
      </c>
      <c r="K679" s="10">
        <v>499</v>
      </c>
    </row>
    <row r="680" spans="1:11" ht="15" x14ac:dyDescent="0.2">
      <c r="A680" s="82">
        <v>670</v>
      </c>
      <c r="B680" s="8" t="s">
        <v>229</v>
      </c>
      <c r="C680" s="9" t="s">
        <v>166</v>
      </c>
      <c r="D680" s="9" t="s">
        <v>111</v>
      </c>
      <c r="E680" s="9" t="s">
        <v>325</v>
      </c>
      <c r="F680" s="9" t="s">
        <v>184</v>
      </c>
      <c r="G680" s="76">
        <f t="shared" si="366"/>
        <v>459</v>
      </c>
      <c r="H680" s="76">
        <f t="shared" si="366"/>
        <v>0</v>
      </c>
      <c r="I680" s="76">
        <v>459</v>
      </c>
      <c r="J680" s="10">
        <v>479</v>
      </c>
      <c r="K680" s="10">
        <v>499</v>
      </c>
    </row>
    <row r="681" spans="1:11" ht="15" x14ac:dyDescent="0.2">
      <c r="A681" s="82">
        <v>671</v>
      </c>
      <c r="B681" s="8" t="s">
        <v>6</v>
      </c>
      <c r="C681" s="9" t="s">
        <v>166</v>
      </c>
      <c r="D681" s="9">
        <v>1001</v>
      </c>
      <c r="E681" s="9" t="s">
        <v>326</v>
      </c>
      <c r="F681" s="9" t="s">
        <v>184</v>
      </c>
      <c r="G681" s="76">
        <f t="shared" si="366"/>
        <v>459</v>
      </c>
      <c r="H681" s="76">
        <f t="shared" si="366"/>
        <v>0</v>
      </c>
      <c r="I681" s="76">
        <v>459</v>
      </c>
      <c r="J681" s="10">
        <v>479</v>
      </c>
      <c r="K681" s="10">
        <v>499</v>
      </c>
    </row>
    <row r="682" spans="1:11" ht="15" x14ac:dyDescent="0.2">
      <c r="A682" s="82">
        <v>672</v>
      </c>
      <c r="B682" s="8" t="s">
        <v>109</v>
      </c>
      <c r="C682" s="9" t="s">
        <v>166</v>
      </c>
      <c r="D682" s="9" t="s">
        <v>111</v>
      </c>
      <c r="E682" s="9" t="s">
        <v>326</v>
      </c>
      <c r="F682" s="9" t="s">
        <v>102</v>
      </c>
      <c r="G682" s="76">
        <v>459</v>
      </c>
      <c r="H682" s="76"/>
      <c r="I682" s="76">
        <v>459</v>
      </c>
      <c r="J682" s="10">
        <v>479</v>
      </c>
      <c r="K682" s="10">
        <v>499</v>
      </c>
    </row>
    <row r="683" spans="1:11" ht="15" x14ac:dyDescent="0.2">
      <c r="A683" s="82">
        <v>673</v>
      </c>
      <c r="B683" s="5" t="s">
        <v>209</v>
      </c>
      <c r="C683" s="6" t="s">
        <v>167</v>
      </c>
      <c r="D683" s="6" t="s">
        <v>116</v>
      </c>
      <c r="E683" s="6" t="s">
        <v>47</v>
      </c>
      <c r="F683" s="6" t="s">
        <v>184</v>
      </c>
      <c r="G683" s="75">
        <f t="shared" ref="G683:H685" si="367">G684</f>
        <v>3389</v>
      </c>
      <c r="H683" s="75">
        <f t="shared" si="367"/>
        <v>0</v>
      </c>
      <c r="I683" s="75">
        <v>3389</v>
      </c>
      <c r="J683" s="75">
        <v>3565</v>
      </c>
      <c r="K683" s="75">
        <v>3703</v>
      </c>
    </row>
    <row r="684" spans="1:11" ht="15" x14ac:dyDescent="0.2">
      <c r="A684" s="82">
        <v>674</v>
      </c>
      <c r="B684" s="15" t="s">
        <v>157</v>
      </c>
      <c r="C684" s="9" t="s">
        <v>167</v>
      </c>
      <c r="D684" s="9" t="s">
        <v>275</v>
      </c>
      <c r="E684" s="9" t="s">
        <v>47</v>
      </c>
      <c r="F684" s="9" t="s">
        <v>184</v>
      </c>
      <c r="G684" s="76">
        <f t="shared" si="367"/>
        <v>3389</v>
      </c>
      <c r="H684" s="76">
        <f t="shared" si="367"/>
        <v>0</v>
      </c>
      <c r="I684" s="76">
        <v>3389</v>
      </c>
      <c r="J684" s="76">
        <v>3565</v>
      </c>
      <c r="K684" s="76">
        <v>3703</v>
      </c>
    </row>
    <row r="685" spans="1:11" ht="30" x14ac:dyDescent="0.2">
      <c r="A685" s="82">
        <v>675</v>
      </c>
      <c r="B685" s="8" t="s">
        <v>372</v>
      </c>
      <c r="C685" s="9" t="s">
        <v>167</v>
      </c>
      <c r="D685" s="9" t="s">
        <v>125</v>
      </c>
      <c r="E685" s="9" t="s">
        <v>47</v>
      </c>
      <c r="F685" s="9" t="s">
        <v>184</v>
      </c>
      <c r="G685" s="76">
        <f t="shared" si="367"/>
        <v>3389</v>
      </c>
      <c r="H685" s="76">
        <f t="shared" si="367"/>
        <v>0</v>
      </c>
      <c r="I685" s="76">
        <v>3389</v>
      </c>
      <c r="J685" s="76">
        <v>3565</v>
      </c>
      <c r="K685" s="76">
        <v>3703</v>
      </c>
    </row>
    <row r="686" spans="1:11" ht="15" x14ac:dyDescent="0.2">
      <c r="A686" s="82">
        <v>676</v>
      </c>
      <c r="B686" s="8" t="s">
        <v>229</v>
      </c>
      <c r="C686" s="9" t="s">
        <v>167</v>
      </c>
      <c r="D686" s="9" t="s">
        <v>125</v>
      </c>
      <c r="E686" s="9" t="s">
        <v>325</v>
      </c>
      <c r="F686" s="9" t="s">
        <v>184</v>
      </c>
      <c r="G686" s="76">
        <f>G687+G690</f>
        <v>3389</v>
      </c>
      <c r="H686" s="76">
        <f t="shared" ref="H686" si="368">H687+H690</f>
        <v>0</v>
      </c>
      <c r="I686" s="76">
        <v>3389</v>
      </c>
      <c r="J686" s="76">
        <v>3565</v>
      </c>
      <c r="K686" s="76">
        <v>3703</v>
      </c>
    </row>
    <row r="687" spans="1:11" ht="30" x14ac:dyDescent="0.2">
      <c r="A687" s="82">
        <v>677</v>
      </c>
      <c r="B687" s="8" t="s">
        <v>16</v>
      </c>
      <c r="C687" s="9" t="s">
        <v>167</v>
      </c>
      <c r="D687" s="9" t="s">
        <v>125</v>
      </c>
      <c r="E687" s="9" t="s">
        <v>145</v>
      </c>
      <c r="F687" s="9" t="s">
        <v>184</v>
      </c>
      <c r="G687" s="76">
        <f t="shared" ref="G687" si="369">G688+G689</f>
        <v>1705</v>
      </c>
      <c r="H687" s="76">
        <f t="shared" ref="H687" si="370">H688+H689</f>
        <v>0</v>
      </c>
      <c r="I687" s="76">
        <v>1705</v>
      </c>
      <c r="J687" s="76">
        <v>1813</v>
      </c>
      <c r="K687" s="76">
        <v>1881</v>
      </c>
    </row>
    <row r="688" spans="1:11" ht="30" x14ac:dyDescent="0.2">
      <c r="A688" s="82">
        <v>678</v>
      </c>
      <c r="B688" s="8" t="s">
        <v>164</v>
      </c>
      <c r="C688" s="9" t="s">
        <v>167</v>
      </c>
      <c r="D688" s="9" t="s">
        <v>125</v>
      </c>
      <c r="E688" s="9" t="s">
        <v>145</v>
      </c>
      <c r="F688" s="9" t="s">
        <v>371</v>
      </c>
      <c r="G688" s="76">
        <v>1604</v>
      </c>
      <c r="H688" s="76"/>
      <c r="I688" s="76">
        <v>1604</v>
      </c>
      <c r="J688" s="76">
        <v>1693</v>
      </c>
      <c r="K688" s="76">
        <v>1761</v>
      </c>
    </row>
    <row r="689" spans="1:12" ht="30" x14ac:dyDescent="0.2">
      <c r="A689" s="82">
        <v>679</v>
      </c>
      <c r="B689" s="8" t="s">
        <v>254</v>
      </c>
      <c r="C689" s="9" t="s">
        <v>167</v>
      </c>
      <c r="D689" s="9" t="s">
        <v>125</v>
      </c>
      <c r="E689" s="9" t="s">
        <v>145</v>
      </c>
      <c r="F689" s="9" t="s">
        <v>255</v>
      </c>
      <c r="G689" s="76">
        <v>101</v>
      </c>
      <c r="H689" s="76"/>
      <c r="I689" s="76">
        <v>101</v>
      </c>
      <c r="J689" s="76">
        <v>120</v>
      </c>
      <c r="K689" s="76">
        <v>120</v>
      </c>
    </row>
    <row r="690" spans="1:12" ht="15" x14ac:dyDescent="0.2">
      <c r="A690" s="82">
        <v>680</v>
      </c>
      <c r="B690" s="8" t="s">
        <v>461</v>
      </c>
      <c r="C690" s="9" t="s">
        <v>167</v>
      </c>
      <c r="D690" s="9" t="s">
        <v>125</v>
      </c>
      <c r="E690" s="9" t="s">
        <v>144</v>
      </c>
      <c r="F690" s="9" t="s">
        <v>184</v>
      </c>
      <c r="G690" s="76">
        <f t="shared" ref="G690:H690" si="371">G691</f>
        <v>1684</v>
      </c>
      <c r="H690" s="76">
        <f t="shared" si="371"/>
        <v>0</v>
      </c>
      <c r="I690" s="76">
        <v>1684</v>
      </c>
      <c r="J690" s="76">
        <v>1752</v>
      </c>
      <c r="K690" s="76">
        <v>1822</v>
      </c>
    </row>
    <row r="691" spans="1:12" ht="30" x14ac:dyDescent="0.2">
      <c r="A691" s="82">
        <v>681</v>
      </c>
      <c r="B691" s="8" t="s">
        <v>164</v>
      </c>
      <c r="C691" s="9" t="s">
        <v>167</v>
      </c>
      <c r="D691" s="9" t="s">
        <v>125</v>
      </c>
      <c r="E691" s="9" t="s">
        <v>144</v>
      </c>
      <c r="F691" s="9" t="s">
        <v>371</v>
      </c>
      <c r="G691" s="76">
        <v>1684</v>
      </c>
      <c r="H691" s="76"/>
      <c r="I691" s="76">
        <v>1684</v>
      </c>
      <c r="J691" s="76">
        <v>1752</v>
      </c>
      <c r="K691" s="76">
        <v>1822</v>
      </c>
    </row>
    <row r="692" spans="1:12" ht="35.25" customHeight="1" x14ac:dyDescent="0.2">
      <c r="A692" s="82">
        <v>682</v>
      </c>
      <c r="B692" s="5" t="s">
        <v>200</v>
      </c>
      <c r="C692" s="6" t="s">
        <v>327</v>
      </c>
      <c r="D692" s="6" t="s">
        <v>116</v>
      </c>
      <c r="E692" s="6" t="s">
        <v>47</v>
      </c>
      <c r="F692" s="6" t="s">
        <v>184</v>
      </c>
      <c r="G692" s="75">
        <f>G693+G700+G737+G743</f>
        <v>205724</v>
      </c>
      <c r="H692" s="75" t="e">
        <f t="shared" ref="H692" si="372">H693+H700+H737+H743</f>
        <v>#REF!</v>
      </c>
      <c r="I692" s="75">
        <v>211499.59999999998</v>
      </c>
      <c r="J692" s="75">
        <v>185045</v>
      </c>
      <c r="K692" s="75">
        <v>189005</v>
      </c>
    </row>
    <row r="693" spans="1:12" ht="15" x14ac:dyDescent="0.2">
      <c r="A693" s="82">
        <v>683</v>
      </c>
      <c r="B693" s="15" t="s">
        <v>157</v>
      </c>
      <c r="C693" s="9" t="s">
        <v>327</v>
      </c>
      <c r="D693" s="9" t="s">
        <v>275</v>
      </c>
      <c r="E693" s="9" t="s">
        <v>47</v>
      </c>
      <c r="F693" s="9" t="s">
        <v>184</v>
      </c>
      <c r="G693" s="76">
        <f t="shared" ref="G693:H696" si="373">G694</f>
        <v>40</v>
      </c>
      <c r="H693" s="76">
        <f t="shared" si="373"/>
        <v>0</v>
      </c>
      <c r="I693" s="76">
        <v>40</v>
      </c>
      <c r="J693" s="10">
        <v>36</v>
      </c>
      <c r="K693" s="10">
        <v>36</v>
      </c>
    </row>
    <row r="694" spans="1:12" ht="15" x14ac:dyDescent="0.2">
      <c r="A694" s="82">
        <v>684</v>
      </c>
      <c r="B694" s="8" t="s">
        <v>240</v>
      </c>
      <c r="C694" s="9" t="s">
        <v>327</v>
      </c>
      <c r="D694" s="9" t="s">
        <v>107</v>
      </c>
      <c r="E694" s="9" t="s">
        <v>47</v>
      </c>
      <c r="F694" s="9" t="s">
        <v>184</v>
      </c>
      <c r="G694" s="76">
        <f t="shared" si="373"/>
        <v>40</v>
      </c>
      <c r="H694" s="76">
        <f t="shared" si="373"/>
        <v>0</v>
      </c>
      <c r="I694" s="76">
        <v>40</v>
      </c>
      <c r="J694" s="10">
        <v>36</v>
      </c>
      <c r="K694" s="10">
        <v>36</v>
      </c>
    </row>
    <row r="695" spans="1:12" ht="60" x14ac:dyDescent="0.2">
      <c r="A695" s="82">
        <v>685</v>
      </c>
      <c r="B695" s="8" t="s">
        <v>509</v>
      </c>
      <c r="C695" s="9" t="s">
        <v>327</v>
      </c>
      <c r="D695" s="9" t="s">
        <v>107</v>
      </c>
      <c r="E695" s="9" t="s">
        <v>257</v>
      </c>
      <c r="F695" s="9" t="s">
        <v>184</v>
      </c>
      <c r="G695" s="76">
        <f t="shared" si="373"/>
        <v>40</v>
      </c>
      <c r="H695" s="76">
        <f t="shared" si="373"/>
        <v>0</v>
      </c>
      <c r="I695" s="76">
        <v>40</v>
      </c>
      <c r="J695" s="10">
        <v>36</v>
      </c>
      <c r="K695" s="10">
        <v>36</v>
      </c>
    </row>
    <row r="696" spans="1:12" ht="30" x14ac:dyDescent="0.2">
      <c r="A696" s="82">
        <v>686</v>
      </c>
      <c r="B696" s="8" t="s">
        <v>392</v>
      </c>
      <c r="C696" s="9" t="s">
        <v>327</v>
      </c>
      <c r="D696" s="9" t="s">
        <v>107</v>
      </c>
      <c r="E696" s="9" t="s">
        <v>258</v>
      </c>
      <c r="F696" s="9" t="s">
        <v>184</v>
      </c>
      <c r="G696" s="76">
        <f t="shared" si="373"/>
        <v>40</v>
      </c>
      <c r="H696" s="76">
        <f t="shared" si="373"/>
        <v>0</v>
      </c>
      <c r="I696" s="76">
        <v>40</v>
      </c>
      <c r="J696" s="10">
        <v>36</v>
      </c>
      <c r="K696" s="10">
        <v>36</v>
      </c>
    </row>
    <row r="697" spans="1:12" ht="30" x14ac:dyDescent="0.2">
      <c r="A697" s="82">
        <v>687</v>
      </c>
      <c r="B697" s="8" t="s">
        <v>160</v>
      </c>
      <c r="C697" s="9" t="s">
        <v>327</v>
      </c>
      <c r="D697" s="9" t="s">
        <v>107</v>
      </c>
      <c r="E697" s="9" t="s">
        <v>259</v>
      </c>
      <c r="F697" s="9" t="s">
        <v>184</v>
      </c>
      <c r="G697" s="76">
        <f t="shared" ref="G697:H697" si="374">G699+G698</f>
        <v>40</v>
      </c>
      <c r="H697" s="76">
        <f t="shared" si="374"/>
        <v>0</v>
      </c>
      <c r="I697" s="76">
        <v>40</v>
      </c>
      <c r="J697" s="10">
        <v>36</v>
      </c>
      <c r="K697" s="10">
        <v>36</v>
      </c>
      <c r="L697" s="20"/>
    </row>
    <row r="698" spans="1:12" s="50" customFormat="1" ht="30" x14ac:dyDescent="0.2">
      <c r="A698" s="82">
        <v>688</v>
      </c>
      <c r="B698" s="8" t="s">
        <v>164</v>
      </c>
      <c r="C698" s="9" t="s">
        <v>327</v>
      </c>
      <c r="D698" s="9" t="s">
        <v>107</v>
      </c>
      <c r="E698" s="9" t="s">
        <v>259</v>
      </c>
      <c r="F698" s="9" t="s">
        <v>371</v>
      </c>
      <c r="G698" s="76">
        <v>4</v>
      </c>
      <c r="H698" s="76"/>
      <c r="I698" s="76">
        <v>4</v>
      </c>
      <c r="J698" s="10">
        <v>0</v>
      </c>
      <c r="K698" s="10">
        <v>0</v>
      </c>
      <c r="L698" s="20"/>
    </row>
    <row r="699" spans="1:12" ht="30" x14ac:dyDescent="0.2">
      <c r="A699" s="82">
        <v>689</v>
      </c>
      <c r="B699" s="8" t="s">
        <v>254</v>
      </c>
      <c r="C699" s="9" t="s">
        <v>327</v>
      </c>
      <c r="D699" s="9" t="s">
        <v>107</v>
      </c>
      <c r="E699" s="9" t="s">
        <v>259</v>
      </c>
      <c r="F699" s="9" t="s">
        <v>255</v>
      </c>
      <c r="G699" s="76">
        <v>36</v>
      </c>
      <c r="H699" s="76"/>
      <c r="I699" s="76">
        <v>36</v>
      </c>
      <c r="J699" s="10">
        <v>36</v>
      </c>
      <c r="K699" s="10">
        <v>36</v>
      </c>
    </row>
    <row r="700" spans="1:12" ht="15" x14ac:dyDescent="0.2">
      <c r="A700" s="82">
        <v>690</v>
      </c>
      <c r="B700" s="15" t="s">
        <v>223</v>
      </c>
      <c r="C700" s="9" t="s">
        <v>327</v>
      </c>
      <c r="D700" s="9" t="s">
        <v>353</v>
      </c>
      <c r="E700" s="9" t="s">
        <v>47</v>
      </c>
      <c r="F700" s="9" t="s">
        <v>184</v>
      </c>
      <c r="G700" s="76">
        <f t="shared" ref="G700:H700" si="375">G701</f>
        <v>37524</v>
      </c>
      <c r="H700" s="76" t="e">
        <f t="shared" si="375"/>
        <v>#REF!</v>
      </c>
      <c r="I700" s="76">
        <v>38946.5</v>
      </c>
      <c r="J700" s="10">
        <v>37492</v>
      </c>
      <c r="K700" s="10">
        <v>38329</v>
      </c>
    </row>
    <row r="701" spans="1:12" ht="15" x14ac:dyDescent="0.2">
      <c r="A701" s="82">
        <v>691</v>
      </c>
      <c r="B701" s="8" t="s">
        <v>397</v>
      </c>
      <c r="C701" s="9" t="s">
        <v>327</v>
      </c>
      <c r="D701" s="9" t="s">
        <v>216</v>
      </c>
      <c r="E701" s="9" t="s">
        <v>47</v>
      </c>
      <c r="F701" s="9" t="s">
        <v>184</v>
      </c>
      <c r="G701" s="76">
        <f>G702+G733</f>
        <v>37524</v>
      </c>
      <c r="H701" s="85" t="e">
        <f t="shared" ref="H701" si="376">H702+H733</f>
        <v>#REF!</v>
      </c>
      <c r="I701" s="85">
        <v>38946.5</v>
      </c>
      <c r="J701" s="85">
        <v>37492</v>
      </c>
      <c r="K701" s="85">
        <v>38329</v>
      </c>
    </row>
    <row r="702" spans="1:12" ht="48.75" customHeight="1" x14ac:dyDescent="0.2">
      <c r="A702" s="82">
        <v>692</v>
      </c>
      <c r="B702" s="8" t="s">
        <v>520</v>
      </c>
      <c r="C702" s="9" t="s">
        <v>327</v>
      </c>
      <c r="D702" s="9" t="s">
        <v>216</v>
      </c>
      <c r="E702" s="9" t="s">
        <v>270</v>
      </c>
      <c r="F702" s="9" t="s">
        <v>184</v>
      </c>
      <c r="G702" s="76">
        <f>G703+G724</f>
        <v>37524</v>
      </c>
      <c r="H702" s="76" t="e">
        <f t="shared" ref="H702" si="377">H703+H724</f>
        <v>#REF!</v>
      </c>
      <c r="I702" s="76">
        <v>37634</v>
      </c>
      <c r="J702" s="10">
        <v>37492</v>
      </c>
      <c r="K702" s="10">
        <v>38329</v>
      </c>
    </row>
    <row r="703" spans="1:12" ht="37.5" customHeight="1" x14ac:dyDescent="0.2">
      <c r="A703" s="82">
        <v>693</v>
      </c>
      <c r="B703" s="8" t="s">
        <v>369</v>
      </c>
      <c r="C703" s="9" t="s">
        <v>327</v>
      </c>
      <c r="D703" s="9" t="s">
        <v>216</v>
      </c>
      <c r="E703" s="9" t="s">
        <v>271</v>
      </c>
      <c r="F703" s="9" t="s">
        <v>184</v>
      </c>
      <c r="G703" s="76">
        <f>G710+G716+G714+G707+G704+G712+G718+G722+G720</f>
        <v>37157.1</v>
      </c>
      <c r="H703" s="76" t="e">
        <f t="shared" ref="H703" si="378">H710+H716+H714+H707+H704+H712+H718+H722+H720</f>
        <v>#REF!</v>
      </c>
      <c r="I703" s="76">
        <v>37267.1</v>
      </c>
      <c r="J703" s="76">
        <v>37246</v>
      </c>
      <c r="K703" s="76">
        <v>38083</v>
      </c>
    </row>
    <row r="704" spans="1:12" s="50" customFormat="1" ht="41.25" customHeight="1" x14ac:dyDescent="0.2">
      <c r="A704" s="82">
        <v>694</v>
      </c>
      <c r="B704" s="14" t="s">
        <v>607</v>
      </c>
      <c r="C704" s="3" t="s">
        <v>327</v>
      </c>
      <c r="D704" s="3" t="s">
        <v>216</v>
      </c>
      <c r="E704" s="3" t="s">
        <v>404</v>
      </c>
      <c r="F704" s="3" t="s">
        <v>184</v>
      </c>
      <c r="G704" s="77">
        <f t="shared" ref="G704:H704" si="379">G705+G706</f>
        <v>151.30000000000001</v>
      </c>
      <c r="H704" s="77">
        <f t="shared" si="379"/>
        <v>0</v>
      </c>
      <c r="I704" s="77">
        <v>151.30000000000001</v>
      </c>
      <c r="J704" s="77">
        <v>0</v>
      </c>
      <c r="K704" s="77">
        <v>0</v>
      </c>
    </row>
    <row r="705" spans="1:11" s="50" customFormat="1" ht="21.75" customHeight="1" x14ac:dyDescent="0.2">
      <c r="A705" s="82">
        <v>695</v>
      </c>
      <c r="B705" s="14" t="s">
        <v>360</v>
      </c>
      <c r="C705" s="3" t="s">
        <v>327</v>
      </c>
      <c r="D705" s="3" t="s">
        <v>216</v>
      </c>
      <c r="E705" s="3" t="s">
        <v>404</v>
      </c>
      <c r="F705" s="3" t="s">
        <v>361</v>
      </c>
      <c r="G705" s="77">
        <v>58</v>
      </c>
      <c r="H705" s="77"/>
      <c r="I705" s="76">
        <v>58</v>
      </c>
      <c r="J705" s="77">
        <v>0</v>
      </c>
      <c r="K705" s="77">
        <v>0</v>
      </c>
    </row>
    <row r="706" spans="1:11" s="50" customFormat="1" ht="27" customHeight="1" x14ac:dyDescent="0.2">
      <c r="A706" s="82">
        <v>696</v>
      </c>
      <c r="B706" s="14" t="s">
        <v>235</v>
      </c>
      <c r="C706" s="3" t="s">
        <v>327</v>
      </c>
      <c r="D706" s="3" t="s">
        <v>216</v>
      </c>
      <c r="E706" s="3" t="s">
        <v>404</v>
      </c>
      <c r="F706" s="3" t="s">
        <v>27</v>
      </c>
      <c r="G706" s="77">
        <v>93.3</v>
      </c>
      <c r="H706" s="77"/>
      <c r="I706" s="76">
        <v>93.3</v>
      </c>
      <c r="J706" s="77">
        <v>0</v>
      </c>
      <c r="K706" s="77">
        <v>0</v>
      </c>
    </row>
    <row r="707" spans="1:11" s="50" customFormat="1" ht="54.75" customHeight="1" x14ac:dyDescent="0.2">
      <c r="A707" s="82">
        <v>697</v>
      </c>
      <c r="B707" s="14" t="s">
        <v>608</v>
      </c>
      <c r="C707" s="3" t="s">
        <v>327</v>
      </c>
      <c r="D707" s="3" t="s">
        <v>216</v>
      </c>
      <c r="E707" s="3" t="s">
        <v>415</v>
      </c>
      <c r="F707" s="3" t="s">
        <v>184</v>
      </c>
      <c r="G707" s="77">
        <f t="shared" ref="G707:H707" si="380">G708+G709</f>
        <v>195</v>
      </c>
      <c r="H707" s="77">
        <f t="shared" si="380"/>
        <v>0</v>
      </c>
      <c r="I707" s="77">
        <v>195</v>
      </c>
      <c r="J707" s="77">
        <v>0</v>
      </c>
      <c r="K707" s="77">
        <v>0</v>
      </c>
    </row>
    <row r="708" spans="1:11" s="50" customFormat="1" ht="21" customHeight="1" x14ac:dyDescent="0.2">
      <c r="A708" s="82">
        <v>698</v>
      </c>
      <c r="B708" s="14" t="s">
        <v>360</v>
      </c>
      <c r="C708" s="3" t="s">
        <v>327</v>
      </c>
      <c r="D708" s="3" t="s">
        <v>216</v>
      </c>
      <c r="E708" s="3" t="s">
        <v>415</v>
      </c>
      <c r="F708" s="3" t="s">
        <v>361</v>
      </c>
      <c r="G708" s="77">
        <v>75</v>
      </c>
      <c r="H708" s="77"/>
      <c r="I708" s="76">
        <v>75</v>
      </c>
      <c r="J708" s="77">
        <v>0</v>
      </c>
      <c r="K708" s="77">
        <v>0</v>
      </c>
    </row>
    <row r="709" spans="1:11" s="50" customFormat="1" ht="24" customHeight="1" x14ac:dyDescent="0.2">
      <c r="A709" s="82">
        <v>699</v>
      </c>
      <c r="B709" s="14" t="s">
        <v>235</v>
      </c>
      <c r="C709" s="3" t="s">
        <v>327</v>
      </c>
      <c r="D709" s="3" t="s">
        <v>216</v>
      </c>
      <c r="E709" s="3" t="s">
        <v>415</v>
      </c>
      <c r="F709" s="3" t="s">
        <v>27</v>
      </c>
      <c r="G709" s="77">
        <v>120</v>
      </c>
      <c r="H709" s="77"/>
      <c r="I709" s="76">
        <v>120</v>
      </c>
      <c r="J709" s="77">
        <v>0</v>
      </c>
      <c r="K709" s="77">
        <v>0</v>
      </c>
    </row>
    <row r="710" spans="1:11" ht="30" x14ac:dyDescent="0.2">
      <c r="A710" s="82">
        <v>700</v>
      </c>
      <c r="B710" s="14" t="s">
        <v>244</v>
      </c>
      <c r="C710" s="3" t="s">
        <v>327</v>
      </c>
      <c r="D710" s="3" t="s">
        <v>216</v>
      </c>
      <c r="E710" s="3" t="s">
        <v>245</v>
      </c>
      <c r="F710" s="3" t="s">
        <v>184</v>
      </c>
      <c r="G710" s="77">
        <f t="shared" ref="G710:H710" si="381">G711</f>
        <v>274</v>
      </c>
      <c r="H710" s="77">
        <f t="shared" si="381"/>
        <v>0</v>
      </c>
      <c r="I710" s="77">
        <v>274</v>
      </c>
      <c r="J710" s="77">
        <v>274</v>
      </c>
      <c r="K710" s="77">
        <v>274</v>
      </c>
    </row>
    <row r="711" spans="1:11" ht="30" x14ac:dyDescent="0.2">
      <c r="A711" s="82">
        <v>701</v>
      </c>
      <c r="B711" s="14" t="s">
        <v>254</v>
      </c>
      <c r="C711" s="3" t="s">
        <v>327</v>
      </c>
      <c r="D711" s="3" t="s">
        <v>216</v>
      </c>
      <c r="E711" s="3" t="s">
        <v>245</v>
      </c>
      <c r="F711" s="3" t="s">
        <v>255</v>
      </c>
      <c r="G711" s="77">
        <v>274</v>
      </c>
      <c r="H711" s="77"/>
      <c r="I711" s="76">
        <v>274</v>
      </c>
      <c r="J711" s="77">
        <v>274</v>
      </c>
      <c r="K711" s="77">
        <v>274</v>
      </c>
    </row>
    <row r="712" spans="1:11" s="50" customFormat="1" ht="27.75" customHeight="1" x14ac:dyDescent="0.2">
      <c r="A712" s="82">
        <v>702</v>
      </c>
      <c r="B712" s="14" t="s">
        <v>409</v>
      </c>
      <c r="C712" s="3" t="s">
        <v>327</v>
      </c>
      <c r="D712" s="3" t="s">
        <v>216</v>
      </c>
      <c r="E712" s="3" t="s">
        <v>410</v>
      </c>
      <c r="F712" s="3" t="s">
        <v>184</v>
      </c>
      <c r="G712" s="77">
        <f t="shared" ref="G712:H712" si="382">G713</f>
        <v>167.9</v>
      </c>
      <c r="H712" s="77">
        <f t="shared" si="382"/>
        <v>0</v>
      </c>
      <c r="I712" s="77">
        <v>167.9</v>
      </c>
      <c r="J712" s="77">
        <v>0</v>
      </c>
      <c r="K712" s="77">
        <v>0</v>
      </c>
    </row>
    <row r="713" spans="1:11" s="50" customFormat="1" ht="15" x14ac:dyDescent="0.2">
      <c r="A713" s="82">
        <v>703</v>
      </c>
      <c r="B713" s="8" t="s">
        <v>235</v>
      </c>
      <c r="C713" s="9" t="s">
        <v>327</v>
      </c>
      <c r="D713" s="9" t="s">
        <v>216</v>
      </c>
      <c r="E713" s="9" t="s">
        <v>410</v>
      </c>
      <c r="F713" s="9" t="s">
        <v>27</v>
      </c>
      <c r="G713" s="76">
        <v>167.9</v>
      </c>
      <c r="H713" s="76"/>
      <c r="I713" s="76">
        <v>167.9</v>
      </c>
      <c r="J713" s="10">
        <v>0</v>
      </c>
      <c r="K713" s="10">
        <v>0</v>
      </c>
    </row>
    <row r="714" spans="1:11" s="50" customFormat="1" ht="30" x14ac:dyDescent="0.2">
      <c r="A714" s="82">
        <v>704</v>
      </c>
      <c r="B714" s="8" t="s">
        <v>434</v>
      </c>
      <c r="C714" s="9" t="s">
        <v>327</v>
      </c>
      <c r="D714" s="9" t="s">
        <v>216</v>
      </c>
      <c r="E714" s="9" t="s">
        <v>435</v>
      </c>
      <c r="F714" s="9" t="s">
        <v>184</v>
      </c>
      <c r="G714" s="76">
        <f t="shared" ref="G714:H714" si="383">G715</f>
        <v>350</v>
      </c>
      <c r="H714" s="76">
        <f t="shared" si="383"/>
        <v>0</v>
      </c>
      <c r="I714" s="76">
        <v>350</v>
      </c>
      <c r="J714" s="10">
        <v>0</v>
      </c>
      <c r="K714" s="10">
        <v>0</v>
      </c>
    </row>
    <row r="715" spans="1:11" s="50" customFormat="1" ht="15" x14ac:dyDescent="0.2">
      <c r="A715" s="82">
        <v>705</v>
      </c>
      <c r="B715" s="8" t="s">
        <v>235</v>
      </c>
      <c r="C715" s="9" t="s">
        <v>327</v>
      </c>
      <c r="D715" s="9" t="s">
        <v>216</v>
      </c>
      <c r="E715" s="9" t="s">
        <v>435</v>
      </c>
      <c r="F715" s="9" t="s">
        <v>27</v>
      </c>
      <c r="G715" s="76">
        <v>350</v>
      </c>
      <c r="H715" s="76"/>
      <c r="I715" s="76">
        <v>350</v>
      </c>
      <c r="J715" s="10">
        <v>0</v>
      </c>
      <c r="K715" s="10">
        <v>0</v>
      </c>
    </row>
    <row r="716" spans="1:11" s="50" customFormat="1" ht="20.25" customHeight="1" x14ac:dyDescent="0.2">
      <c r="A716" s="82">
        <v>706</v>
      </c>
      <c r="B716" s="8" t="s">
        <v>460</v>
      </c>
      <c r="C716" s="9" t="s">
        <v>327</v>
      </c>
      <c r="D716" s="9" t="s">
        <v>216</v>
      </c>
      <c r="E716" s="3" t="s">
        <v>459</v>
      </c>
      <c r="F716" s="9" t="s">
        <v>184</v>
      </c>
      <c r="G716" s="76">
        <f t="shared" ref="G716:H716" si="384">G717</f>
        <v>24595</v>
      </c>
      <c r="H716" s="76" t="e">
        <f t="shared" si="384"/>
        <v>#REF!</v>
      </c>
      <c r="I716" s="76">
        <v>24705</v>
      </c>
      <c r="J716" s="10">
        <v>26346</v>
      </c>
      <c r="K716" s="10">
        <v>27183</v>
      </c>
    </row>
    <row r="717" spans="1:11" s="50" customFormat="1" ht="18.75" customHeight="1" x14ac:dyDescent="0.2">
      <c r="A717" s="82">
        <v>707</v>
      </c>
      <c r="B717" s="8" t="s">
        <v>235</v>
      </c>
      <c r="C717" s="9" t="s">
        <v>327</v>
      </c>
      <c r="D717" s="9" t="s">
        <v>216</v>
      </c>
      <c r="E717" s="3" t="s">
        <v>459</v>
      </c>
      <c r="F717" s="9" t="s">
        <v>27</v>
      </c>
      <c r="G717" s="76">
        <v>24595</v>
      </c>
      <c r="H717" s="76" t="e">
        <f>#REF!</f>
        <v>#REF!</v>
      </c>
      <c r="I717" s="76">
        <v>24705</v>
      </c>
      <c r="J717" s="10">
        <v>26346</v>
      </c>
      <c r="K717" s="10">
        <v>27183</v>
      </c>
    </row>
    <row r="718" spans="1:11" s="50" customFormat="1" ht="20.25" customHeight="1" x14ac:dyDescent="0.2">
      <c r="A718" s="82">
        <v>708</v>
      </c>
      <c r="B718" s="21" t="s">
        <v>561</v>
      </c>
      <c r="C718" s="9" t="s">
        <v>327</v>
      </c>
      <c r="D718" s="9" t="s">
        <v>216</v>
      </c>
      <c r="E718" s="3" t="s">
        <v>562</v>
      </c>
      <c r="F718" s="9" t="s">
        <v>184</v>
      </c>
      <c r="G718" s="76">
        <f t="shared" ref="G718:H718" si="385">G719</f>
        <v>10626</v>
      </c>
      <c r="H718" s="76">
        <f t="shared" si="385"/>
        <v>0</v>
      </c>
      <c r="I718" s="76">
        <v>10626</v>
      </c>
      <c r="J718" s="76">
        <v>10626</v>
      </c>
      <c r="K718" s="76">
        <v>10626</v>
      </c>
    </row>
    <row r="719" spans="1:11" s="50" customFormat="1" ht="21" customHeight="1" x14ac:dyDescent="0.2">
      <c r="A719" s="82">
        <v>709</v>
      </c>
      <c r="B719" s="60" t="s">
        <v>236</v>
      </c>
      <c r="C719" s="9" t="s">
        <v>327</v>
      </c>
      <c r="D719" s="9" t="s">
        <v>216</v>
      </c>
      <c r="E719" s="3" t="s">
        <v>562</v>
      </c>
      <c r="F719" s="9" t="s">
        <v>28</v>
      </c>
      <c r="G719" s="76">
        <v>10626</v>
      </c>
      <c r="H719" s="76"/>
      <c r="I719" s="76">
        <v>10626</v>
      </c>
      <c r="J719" s="76">
        <v>10626</v>
      </c>
      <c r="K719" s="76">
        <v>10626</v>
      </c>
    </row>
    <row r="720" spans="1:11" s="50" customFormat="1" ht="43.5" customHeight="1" x14ac:dyDescent="0.2">
      <c r="A720" s="82">
        <v>710</v>
      </c>
      <c r="B720" s="60" t="s">
        <v>609</v>
      </c>
      <c r="C720" s="9" t="s">
        <v>327</v>
      </c>
      <c r="D720" s="9" t="s">
        <v>216</v>
      </c>
      <c r="E720" s="3" t="s">
        <v>575</v>
      </c>
      <c r="F720" s="9" t="s">
        <v>184</v>
      </c>
      <c r="G720" s="76">
        <f>G721</f>
        <v>297.89999999999998</v>
      </c>
      <c r="H720" s="76">
        <f t="shared" ref="H720" si="386">H721</f>
        <v>0</v>
      </c>
      <c r="I720" s="76">
        <v>297.89999999999998</v>
      </c>
      <c r="J720" s="76">
        <v>0</v>
      </c>
      <c r="K720" s="76">
        <v>0</v>
      </c>
    </row>
    <row r="721" spans="1:11" s="50" customFormat="1" ht="24" customHeight="1" x14ac:dyDescent="0.2">
      <c r="A721" s="82">
        <v>711</v>
      </c>
      <c r="B721" s="8" t="s">
        <v>235</v>
      </c>
      <c r="C721" s="9" t="s">
        <v>327</v>
      </c>
      <c r="D721" s="9" t="s">
        <v>216</v>
      </c>
      <c r="E721" s="3" t="s">
        <v>575</v>
      </c>
      <c r="F721" s="9" t="s">
        <v>27</v>
      </c>
      <c r="G721" s="76">
        <v>297.89999999999998</v>
      </c>
      <c r="H721" s="76"/>
      <c r="I721" s="76">
        <v>297.89999999999998</v>
      </c>
      <c r="J721" s="76">
        <v>0</v>
      </c>
      <c r="K721" s="76">
        <v>0</v>
      </c>
    </row>
    <row r="722" spans="1:11" s="50" customFormat="1" ht="35.25" customHeight="1" x14ac:dyDescent="0.2">
      <c r="A722" s="82">
        <v>712</v>
      </c>
      <c r="B722" s="60" t="s">
        <v>574</v>
      </c>
      <c r="C722" s="9" t="s">
        <v>327</v>
      </c>
      <c r="D722" s="9" t="s">
        <v>216</v>
      </c>
      <c r="E722" s="3" t="s">
        <v>573</v>
      </c>
      <c r="F722" s="9" t="s">
        <v>184</v>
      </c>
      <c r="G722" s="76">
        <f>G723</f>
        <v>500</v>
      </c>
      <c r="H722" s="76">
        <f t="shared" ref="H722" si="387">H723</f>
        <v>0</v>
      </c>
      <c r="I722" s="76">
        <v>500</v>
      </c>
      <c r="J722" s="76">
        <v>0</v>
      </c>
      <c r="K722" s="76">
        <v>0</v>
      </c>
    </row>
    <row r="723" spans="1:11" s="50" customFormat="1" ht="21" customHeight="1" x14ac:dyDescent="0.2">
      <c r="A723" s="82">
        <v>713</v>
      </c>
      <c r="B723" s="8" t="s">
        <v>235</v>
      </c>
      <c r="C723" s="9" t="s">
        <v>327</v>
      </c>
      <c r="D723" s="9" t="s">
        <v>216</v>
      </c>
      <c r="E723" s="3" t="s">
        <v>573</v>
      </c>
      <c r="F723" s="9" t="s">
        <v>27</v>
      </c>
      <c r="G723" s="76">
        <v>500</v>
      </c>
      <c r="H723" s="76"/>
      <c r="I723" s="76">
        <v>500</v>
      </c>
      <c r="J723" s="76">
        <v>0</v>
      </c>
      <c r="K723" s="76">
        <v>0</v>
      </c>
    </row>
    <row r="724" spans="1:11" ht="30" x14ac:dyDescent="0.2">
      <c r="A724" s="82">
        <v>714</v>
      </c>
      <c r="B724" s="8" t="s">
        <v>329</v>
      </c>
      <c r="C724" s="9" t="s">
        <v>327</v>
      </c>
      <c r="D724" s="9" t="s">
        <v>216</v>
      </c>
      <c r="E724" s="9" t="s">
        <v>246</v>
      </c>
      <c r="F724" s="9" t="s">
        <v>184</v>
      </c>
      <c r="G724" s="76">
        <f>G731+G725+G729+G727</f>
        <v>366.9</v>
      </c>
      <c r="H724" s="76">
        <f t="shared" ref="H724" si="388">H731+H725+H729+H727</f>
        <v>0</v>
      </c>
      <c r="I724" s="76">
        <v>366.9</v>
      </c>
      <c r="J724" s="10">
        <v>246</v>
      </c>
      <c r="K724" s="10">
        <v>246</v>
      </c>
    </row>
    <row r="725" spans="1:11" ht="41.45" customHeight="1" x14ac:dyDescent="0.2">
      <c r="A725" s="82">
        <v>715</v>
      </c>
      <c r="B725" s="8" t="s">
        <v>64</v>
      </c>
      <c r="C725" s="9" t="s">
        <v>327</v>
      </c>
      <c r="D725" s="9" t="s">
        <v>216</v>
      </c>
      <c r="E725" s="9" t="s">
        <v>287</v>
      </c>
      <c r="F725" s="9" t="s">
        <v>184</v>
      </c>
      <c r="G725" s="76">
        <f t="shared" ref="G725:H725" si="389">G726</f>
        <v>161</v>
      </c>
      <c r="H725" s="76">
        <f t="shared" si="389"/>
        <v>0</v>
      </c>
      <c r="I725" s="76">
        <v>161</v>
      </c>
      <c r="J725" s="10">
        <v>161</v>
      </c>
      <c r="K725" s="10">
        <v>161</v>
      </c>
    </row>
    <row r="726" spans="1:11" ht="39.6" customHeight="1" x14ac:dyDescent="0.2">
      <c r="A726" s="82">
        <v>716</v>
      </c>
      <c r="B726" s="8" t="s">
        <v>254</v>
      </c>
      <c r="C726" s="9" t="s">
        <v>327</v>
      </c>
      <c r="D726" s="9" t="s">
        <v>216</v>
      </c>
      <c r="E726" s="9" t="s">
        <v>287</v>
      </c>
      <c r="F726" s="9" t="s">
        <v>255</v>
      </c>
      <c r="G726" s="76">
        <v>161</v>
      </c>
      <c r="H726" s="76"/>
      <c r="I726" s="76">
        <v>161</v>
      </c>
      <c r="J726" s="10">
        <v>161</v>
      </c>
      <c r="K726" s="10">
        <v>161</v>
      </c>
    </row>
    <row r="727" spans="1:11" s="50" customFormat="1" ht="38.450000000000003" customHeight="1" x14ac:dyDescent="0.2">
      <c r="A727" s="82">
        <v>717</v>
      </c>
      <c r="B727" s="14" t="s">
        <v>476</v>
      </c>
      <c r="C727" s="3" t="s">
        <v>327</v>
      </c>
      <c r="D727" s="3" t="s">
        <v>216</v>
      </c>
      <c r="E727" s="3" t="s">
        <v>411</v>
      </c>
      <c r="F727" s="3" t="s">
        <v>184</v>
      </c>
      <c r="G727" s="77">
        <f t="shared" ref="G727:H727" si="390">G728</f>
        <v>20.9</v>
      </c>
      <c r="H727" s="77">
        <f t="shared" si="390"/>
        <v>0</v>
      </c>
      <c r="I727" s="77">
        <v>20.9</v>
      </c>
      <c r="J727" s="77">
        <v>0</v>
      </c>
      <c r="K727" s="77">
        <v>0</v>
      </c>
    </row>
    <row r="728" spans="1:11" s="50" customFormat="1" ht="34.15" customHeight="1" x14ac:dyDescent="0.2">
      <c r="A728" s="82">
        <v>718</v>
      </c>
      <c r="B728" s="8" t="s">
        <v>235</v>
      </c>
      <c r="C728" s="9" t="s">
        <v>327</v>
      </c>
      <c r="D728" s="9" t="s">
        <v>216</v>
      </c>
      <c r="E728" s="9" t="s">
        <v>411</v>
      </c>
      <c r="F728" s="9" t="s">
        <v>27</v>
      </c>
      <c r="G728" s="76">
        <v>20.9</v>
      </c>
      <c r="H728" s="76"/>
      <c r="I728" s="76">
        <v>20.9</v>
      </c>
      <c r="J728" s="10">
        <v>0</v>
      </c>
      <c r="K728" s="10">
        <v>0</v>
      </c>
    </row>
    <row r="729" spans="1:11" s="29" customFormat="1" ht="48" customHeight="1" x14ac:dyDescent="0.2">
      <c r="A729" s="82">
        <v>719</v>
      </c>
      <c r="B729" s="8" t="s">
        <v>446</v>
      </c>
      <c r="C729" s="9" t="s">
        <v>327</v>
      </c>
      <c r="D729" s="9" t="s">
        <v>216</v>
      </c>
      <c r="E729" s="9" t="s">
        <v>417</v>
      </c>
      <c r="F729" s="9" t="s">
        <v>184</v>
      </c>
      <c r="G729" s="76">
        <f t="shared" ref="G729:H729" si="391">G730</f>
        <v>100</v>
      </c>
      <c r="H729" s="76">
        <f t="shared" si="391"/>
        <v>0</v>
      </c>
      <c r="I729" s="76">
        <v>100</v>
      </c>
      <c r="J729" s="10">
        <v>0</v>
      </c>
      <c r="K729" s="10">
        <v>0</v>
      </c>
    </row>
    <row r="730" spans="1:11" s="50" customFormat="1" ht="30" customHeight="1" x14ac:dyDescent="0.2">
      <c r="A730" s="82">
        <v>720</v>
      </c>
      <c r="B730" s="8" t="s">
        <v>235</v>
      </c>
      <c r="C730" s="9" t="s">
        <v>327</v>
      </c>
      <c r="D730" s="9" t="s">
        <v>216</v>
      </c>
      <c r="E730" s="9" t="s">
        <v>417</v>
      </c>
      <c r="F730" s="9" t="s">
        <v>27</v>
      </c>
      <c r="G730" s="76">
        <v>100</v>
      </c>
      <c r="H730" s="76"/>
      <c r="I730" s="76">
        <v>100</v>
      </c>
      <c r="J730" s="10">
        <v>0</v>
      </c>
      <c r="K730" s="10">
        <v>0</v>
      </c>
    </row>
    <row r="731" spans="1:11" ht="52.15" customHeight="1" x14ac:dyDescent="0.2">
      <c r="A731" s="82">
        <v>721</v>
      </c>
      <c r="B731" s="8" t="s">
        <v>356</v>
      </c>
      <c r="C731" s="9" t="s">
        <v>327</v>
      </c>
      <c r="D731" s="9" t="s">
        <v>216</v>
      </c>
      <c r="E731" s="9" t="s">
        <v>355</v>
      </c>
      <c r="F731" s="9" t="s">
        <v>184</v>
      </c>
      <c r="G731" s="76">
        <f t="shared" ref="G731:H731" si="392">G732</f>
        <v>85</v>
      </c>
      <c r="H731" s="76">
        <f t="shared" si="392"/>
        <v>0</v>
      </c>
      <c r="I731" s="76">
        <v>85</v>
      </c>
      <c r="J731" s="10">
        <v>85</v>
      </c>
      <c r="K731" s="10">
        <v>85</v>
      </c>
    </row>
    <row r="732" spans="1:11" ht="60" x14ac:dyDescent="0.2">
      <c r="A732" s="82">
        <v>722</v>
      </c>
      <c r="B732" s="8" t="s">
        <v>450</v>
      </c>
      <c r="C732" s="9" t="s">
        <v>327</v>
      </c>
      <c r="D732" s="9" t="s">
        <v>216</v>
      </c>
      <c r="E732" s="9" t="s">
        <v>355</v>
      </c>
      <c r="F732" s="9" t="s">
        <v>178</v>
      </c>
      <c r="G732" s="76">
        <v>85</v>
      </c>
      <c r="H732" s="76"/>
      <c r="I732" s="76">
        <v>85</v>
      </c>
      <c r="J732" s="10">
        <v>85</v>
      </c>
      <c r="K732" s="10">
        <v>85</v>
      </c>
    </row>
    <row r="733" spans="1:11" s="50" customFormat="1" ht="15" x14ac:dyDescent="0.2">
      <c r="A733" s="82">
        <v>723</v>
      </c>
      <c r="B733" s="83" t="s">
        <v>229</v>
      </c>
      <c r="C733" s="84" t="s">
        <v>327</v>
      </c>
      <c r="D733" s="84" t="s">
        <v>216</v>
      </c>
      <c r="E733" s="84" t="s">
        <v>325</v>
      </c>
      <c r="F733" s="84" t="s">
        <v>184</v>
      </c>
      <c r="G733" s="85">
        <f>G734</f>
        <v>0</v>
      </c>
      <c r="H733" s="85" t="e">
        <f t="shared" ref="H733" si="393">H734</f>
        <v>#REF!</v>
      </c>
      <c r="I733" s="85">
        <v>1312.5</v>
      </c>
      <c r="J733" s="85">
        <v>0</v>
      </c>
      <c r="K733" s="85">
        <v>0</v>
      </c>
    </row>
    <row r="734" spans="1:11" s="50" customFormat="1" ht="45" x14ac:dyDescent="0.2">
      <c r="A734" s="82">
        <v>724</v>
      </c>
      <c r="B734" s="86" t="s">
        <v>583</v>
      </c>
      <c r="C734" s="84" t="s">
        <v>327</v>
      </c>
      <c r="D734" s="84" t="s">
        <v>216</v>
      </c>
      <c r="E734" s="84" t="s">
        <v>630</v>
      </c>
      <c r="F734" s="84" t="s">
        <v>184</v>
      </c>
      <c r="G734" s="85">
        <f>G735+G736</f>
        <v>0</v>
      </c>
      <c r="H734" s="85" t="e">
        <f t="shared" ref="H734" si="394">H735+H736</f>
        <v>#REF!</v>
      </c>
      <c r="I734" s="85">
        <v>1312.5</v>
      </c>
      <c r="J734" s="85">
        <v>0</v>
      </c>
      <c r="K734" s="85">
        <v>0</v>
      </c>
    </row>
    <row r="735" spans="1:11" s="50" customFormat="1" ht="15" x14ac:dyDescent="0.2">
      <c r="A735" s="82">
        <v>725</v>
      </c>
      <c r="B735" s="89" t="s">
        <v>235</v>
      </c>
      <c r="C735" s="84" t="s">
        <v>327</v>
      </c>
      <c r="D735" s="84" t="s">
        <v>216</v>
      </c>
      <c r="E735" s="84" t="s">
        <v>630</v>
      </c>
      <c r="F735" s="84" t="s">
        <v>27</v>
      </c>
      <c r="G735" s="85">
        <v>0</v>
      </c>
      <c r="H735" s="85" t="e">
        <f>#REF!</f>
        <v>#REF!</v>
      </c>
      <c r="I735" s="85">
        <v>997.4</v>
      </c>
      <c r="J735" s="85"/>
      <c r="K735" s="85"/>
    </row>
    <row r="736" spans="1:11" s="50" customFormat="1" ht="15" x14ac:dyDescent="0.2">
      <c r="A736" s="82">
        <v>726</v>
      </c>
      <c r="B736" s="91" t="s">
        <v>236</v>
      </c>
      <c r="C736" s="84" t="s">
        <v>327</v>
      </c>
      <c r="D736" s="84" t="s">
        <v>216</v>
      </c>
      <c r="E736" s="84" t="s">
        <v>630</v>
      </c>
      <c r="F736" s="84" t="s">
        <v>28</v>
      </c>
      <c r="G736" s="85">
        <v>0</v>
      </c>
      <c r="H736" s="85" t="e">
        <f>#REF!</f>
        <v>#REF!</v>
      </c>
      <c r="I736" s="85">
        <v>315.10000000000002</v>
      </c>
      <c r="J736" s="85"/>
      <c r="K736" s="85"/>
    </row>
    <row r="737" spans="1:11" ht="15" x14ac:dyDescent="0.2">
      <c r="A737" s="82">
        <v>727</v>
      </c>
      <c r="B737" s="15" t="s">
        <v>24</v>
      </c>
      <c r="C737" s="9" t="s">
        <v>327</v>
      </c>
      <c r="D737" s="9">
        <v>1000</v>
      </c>
      <c r="E737" s="9" t="s">
        <v>47</v>
      </c>
      <c r="F737" s="9" t="s">
        <v>184</v>
      </c>
      <c r="G737" s="76">
        <f t="shared" ref="G737:H737" si="395">G738</f>
        <v>5000</v>
      </c>
      <c r="H737" s="76">
        <f t="shared" si="395"/>
        <v>0</v>
      </c>
      <c r="I737" s="76">
        <v>5000</v>
      </c>
      <c r="J737" s="10">
        <v>5000</v>
      </c>
      <c r="K737" s="10">
        <v>5000</v>
      </c>
    </row>
    <row r="738" spans="1:11" s="50" customFormat="1" ht="15" x14ac:dyDescent="0.2">
      <c r="A738" s="82">
        <v>728</v>
      </c>
      <c r="B738" s="8" t="s">
        <v>452</v>
      </c>
      <c r="C738" s="9" t="s">
        <v>327</v>
      </c>
      <c r="D738" s="9" t="s">
        <v>453</v>
      </c>
      <c r="E738" s="3" t="s">
        <v>47</v>
      </c>
      <c r="F738" s="9" t="s">
        <v>184</v>
      </c>
      <c r="G738" s="76">
        <f t="shared" ref="G738:H741" si="396">G739</f>
        <v>5000</v>
      </c>
      <c r="H738" s="76">
        <f t="shared" si="396"/>
        <v>0</v>
      </c>
      <c r="I738" s="76">
        <v>5000</v>
      </c>
      <c r="J738" s="10">
        <v>5000</v>
      </c>
      <c r="K738" s="10">
        <v>5000</v>
      </c>
    </row>
    <row r="739" spans="1:11" s="50" customFormat="1" ht="45" x14ac:dyDescent="0.2">
      <c r="A739" s="82">
        <v>729</v>
      </c>
      <c r="B739" s="14" t="s">
        <v>520</v>
      </c>
      <c r="C739" s="9" t="s">
        <v>327</v>
      </c>
      <c r="D739" s="9" t="s">
        <v>453</v>
      </c>
      <c r="E739" s="3" t="s">
        <v>270</v>
      </c>
      <c r="F739" s="9" t="s">
        <v>184</v>
      </c>
      <c r="G739" s="76">
        <f>G740</f>
        <v>5000</v>
      </c>
      <c r="H739" s="76">
        <f t="shared" si="396"/>
        <v>0</v>
      </c>
      <c r="I739" s="76">
        <v>5000</v>
      </c>
      <c r="J739" s="76">
        <v>5000</v>
      </c>
      <c r="K739" s="76">
        <v>5000</v>
      </c>
    </row>
    <row r="740" spans="1:11" s="50" customFormat="1" ht="15" x14ac:dyDescent="0.2">
      <c r="A740" s="82">
        <v>730</v>
      </c>
      <c r="B740" s="14" t="s">
        <v>241</v>
      </c>
      <c r="C740" s="9" t="s">
        <v>327</v>
      </c>
      <c r="D740" s="9" t="s">
        <v>453</v>
      </c>
      <c r="E740" s="3" t="s">
        <v>366</v>
      </c>
      <c r="F740" s="9" t="s">
        <v>184</v>
      </c>
      <c r="G740" s="76">
        <f t="shared" si="396"/>
        <v>5000</v>
      </c>
      <c r="H740" s="76">
        <f t="shared" si="396"/>
        <v>0</v>
      </c>
      <c r="I740" s="76">
        <v>5000</v>
      </c>
      <c r="J740" s="10">
        <v>5000</v>
      </c>
      <c r="K740" s="10">
        <v>5000</v>
      </c>
    </row>
    <row r="741" spans="1:11" s="50" customFormat="1" ht="45" x14ac:dyDescent="0.2">
      <c r="A741" s="82">
        <v>731</v>
      </c>
      <c r="B741" s="14" t="s">
        <v>442</v>
      </c>
      <c r="C741" s="9" t="s">
        <v>327</v>
      </c>
      <c r="D741" s="9" t="s">
        <v>453</v>
      </c>
      <c r="E741" s="3" t="s">
        <v>374</v>
      </c>
      <c r="F741" s="9" t="s">
        <v>184</v>
      </c>
      <c r="G741" s="76">
        <f t="shared" si="396"/>
        <v>5000</v>
      </c>
      <c r="H741" s="76">
        <f t="shared" si="396"/>
        <v>0</v>
      </c>
      <c r="I741" s="76">
        <v>5000</v>
      </c>
      <c r="J741" s="10">
        <v>5000</v>
      </c>
      <c r="K741" s="10">
        <v>5000</v>
      </c>
    </row>
    <row r="742" spans="1:11" s="50" customFormat="1" ht="30" x14ac:dyDescent="0.2">
      <c r="A742" s="82">
        <v>732</v>
      </c>
      <c r="B742" s="14" t="s">
        <v>367</v>
      </c>
      <c r="C742" s="9" t="s">
        <v>327</v>
      </c>
      <c r="D742" s="9" t="s">
        <v>453</v>
      </c>
      <c r="E742" s="3" t="s">
        <v>374</v>
      </c>
      <c r="F742" s="9" t="s">
        <v>75</v>
      </c>
      <c r="G742" s="76">
        <v>5000</v>
      </c>
      <c r="H742" s="76"/>
      <c r="I742" s="76">
        <v>5000</v>
      </c>
      <c r="J742" s="10">
        <v>5000</v>
      </c>
      <c r="K742" s="10">
        <v>5000</v>
      </c>
    </row>
    <row r="743" spans="1:11" ht="19.899999999999999" customHeight="1" x14ac:dyDescent="0.2">
      <c r="A743" s="82">
        <v>733</v>
      </c>
      <c r="B743" s="15" t="s">
        <v>76</v>
      </c>
      <c r="C743" s="9" t="s">
        <v>327</v>
      </c>
      <c r="D743" s="9" t="s">
        <v>218</v>
      </c>
      <c r="E743" s="9" t="s">
        <v>47</v>
      </c>
      <c r="F743" s="9" t="s">
        <v>184</v>
      </c>
      <c r="G743" s="76">
        <f>G744+G779+G766</f>
        <v>163160</v>
      </c>
      <c r="H743" s="76" t="e">
        <f>H744+H779+H766</f>
        <v>#REF!</v>
      </c>
      <c r="I743" s="76">
        <v>167513.09999999998</v>
      </c>
      <c r="J743" s="10">
        <v>142517</v>
      </c>
      <c r="K743" s="10">
        <v>145640</v>
      </c>
    </row>
    <row r="744" spans="1:11" ht="21.6" customHeight="1" x14ac:dyDescent="0.2">
      <c r="A744" s="82">
        <v>734</v>
      </c>
      <c r="B744" s="8" t="s">
        <v>220</v>
      </c>
      <c r="C744" s="9" t="s">
        <v>327</v>
      </c>
      <c r="D744" s="9" t="s">
        <v>219</v>
      </c>
      <c r="E744" s="9" t="s">
        <v>47</v>
      </c>
      <c r="F744" s="9" t="s">
        <v>184</v>
      </c>
      <c r="G744" s="76">
        <f>G745+G762</f>
        <v>84188.299999999988</v>
      </c>
      <c r="H744" s="85" t="e">
        <f t="shared" ref="H744" si="397">H745+H762</f>
        <v>#REF!</v>
      </c>
      <c r="I744" s="85">
        <v>85505.499999999985</v>
      </c>
      <c r="J744" s="85">
        <v>65224</v>
      </c>
      <c r="K744" s="85">
        <v>66340</v>
      </c>
    </row>
    <row r="745" spans="1:11" ht="54" customHeight="1" x14ac:dyDescent="0.2">
      <c r="A745" s="82">
        <v>735</v>
      </c>
      <c r="B745" s="8" t="s">
        <v>520</v>
      </c>
      <c r="C745" s="9" t="s">
        <v>327</v>
      </c>
      <c r="D745" s="9" t="s">
        <v>219</v>
      </c>
      <c r="E745" s="9" t="s">
        <v>270</v>
      </c>
      <c r="F745" s="9" t="s">
        <v>184</v>
      </c>
      <c r="G745" s="76">
        <f t="shared" ref="G745:H745" si="398">G746</f>
        <v>84188.299999999988</v>
      </c>
      <c r="H745" s="76">
        <f t="shared" si="398"/>
        <v>0</v>
      </c>
      <c r="I745" s="76">
        <v>84188.299999999988</v>
      </c>
      <c r="J745" s="10">
        <v>65224</v>
      </c>
      <c r="K745" s="10">
        <v>66340</v>
      </c>
    </row>
    <row r="746" spans="1:11" ht="35.450000000000003" customHeight="1" x14ac:dyDescent="0.2">
      <c r="A746" s="82">
        <v>736</v>
      </c>
      <c r="B746" s="8" t="s">
        <v>0</v>
      </c>
      <c r="C746" s="9" t="s">
        <v>327</v>
      </c>
      <c r="D746" s="9" t="s">
        <v>219</v>
      </c>
      <c r="E746" s="9" t="s">
        <v>17</v>
      </c>
      <c r="F746" s="9" t="s">
        <v>184</v>
      </c>
      <c r="G746" s="76">
        <f>G747+G750+G754+G760+G758+G752+G756</f>
        <v>84188.299999999988</v>
      </c>
      <c r="H746" s="76">
        <f t="shared" ref="H746" si="399">H747+H750+H754+H760+H758+H752+H756</f>
        <v>0</v>
      </c>
      <c r="I746" s="76">
        <v>84188.299999999988</v>
      </c>
      <c r="J746" s="76">
        <v>65224</v>
      </c>
      <c r="K746" s="76">
        <v>66340</v>
      </c>
    </row>
    <row r="747" spans="1:11" ht="33" customHeight="1" x14ac:dyDescent="0.2">
      <c r="A747" s="82">
        <v>737</v>
      </c>
      <c r="B747" s="8" t="s">
        <v>8</v>
      </c>
      <c r="C747" s="9" t="s">
        <v>327</v>
      </c>
      <c r="D747" s="9" t="s">
        <v>219</v>
      </c>
      <c r="E747" s="9" t="s">
        <v>18</v>
      </c>
      <c r="F747" s="9" t="s">
        <v>184</v>
      </c>
      <c r="G747" s="76">
        <f t="shared" ref="G747:H747" si="400">G748+G749</f>
        <v>64653</v>
      </c>
      <c r="H747" s="76">
        <f t="shared" si="400"/>
        <v>0</v>
      </c>
      <c r="I747" s="76">
        <v>64653</v>
      </c>
      <c r="J747" s="10">
        <v>63505</v>
      </c>
      <c r="K747" s="10">
        <v>64621</v>
      </c>
    </row>
    <row r="748" spans="1:11" ht="15" x14ac:dyDescent="0.2">
      <c r="A748" s="82">
        <v>738</v>
      </c>
      <c r="B748" s="8" t="s">
        <v>235</v>
      </c>
      <c r="C748" s="9" t="s">
        <v>327</v>
      </c>
      <c r="D748" s="9" t="s">
        <v>219</v>
      </c>
      <c r="E748" s="9" t="s">
        <v>18</v>
      </c>
      <c r="F748" s="9" t="s">
        <v>27</v>
      </c>
      <c r="G748" s="76">
        <v>25672</v>
      </c>
      <c r="H748" s="76"/>
      <c r="I748" s="76">
        <v>25672</v>
      </c>
      <c r="J748" s="10">
        <v>23596</v>
      </c>
      <c r="K748" s="10">
        <v>23952</v>
      </c>
    </row>
    <row r="749" spans="1:11" s="50" customFormat="1" ht="15" x14ac:dyDescent="0.2">
      <c r="A749" s="82">
        <v>739</v>
      </c>
      <c r="B749" s="14" t="s">
        <v>236</v>
      </c>
      <c r="C749" s="9" t="s">
        <v>327</v>
      </c>
      <c r="D749" s="3" t="s">
        <v>219</v>
      </c>
      <c r="E749" s="3" t="s">
        <v>18</v>
      </c>
      <c r="F749" s="3" t="s">
        <v>28</v>
      </c>
      <c r="G749" s="76">
        <v>38981</v>
      </c>
      <c r="H749" s="76"/>
      <c r="I749" s="76">
        <v>38981</v>
      </c>
      <c r="J749" s="10">
        <v>39909</v>
      </c>
      <c r="K749" s="10">
        <v>40669</v>
      </c>
    </row>
    <row r="750" spans="1:11" ht="21.6" customHeight="1" x14ac:dyDescent="0.2">
      <c r="A750" s="82">
        <v>740</v>
      </c>
      <c r="B750" s="8" t="s">
        <v>19</v>
      </c>
      <c r="C750" s="9" t="s">
        <v>327</v>
      </c>
      <c r="D750" s="9" t="s">
        <v>219</v>
      </c>
      <c r="E750" s="9" t="s">
        <v>20</v>
      </c>
      <c r="F750" s="9" t="s">
        <v>184</v>
      </c>
      <c r="G750" s="76">
        <f t="shared" ref="G750:H750" si="401">G751</f>
        <v>1719</v>
      </c>
      <c r="H750" s="76">
        <f t="shared" si="401"/>
        <v>0</v>
      </c>
      <c r="I750" s="76">
        <v>1719</v>
      </c>
      <c r="J750" s="10">
        <v>1719</v>
      </c>
      <c r="K750" s="10">
        <v>1719</v>
      </c>
    </row>
    <row r="751" spans="1:11" ht="30" x14ac:dyDescent="0.2">
      <c r="A751" s="82">
        <v>741</v>
      </c>
      <c r="B751" s="8" t="s">
        <v>254</v>
      </c>
      <c r="C751" s="9" t="s">
        <v>327</v>
      </c>
      <c r="D751" s="9" t="s">
        <v>219</v>
      </c>
      <c r="E751" s="9" t="s">
        <v>20</v>
      </c>
      <c r="F751" s="9" t="s">
        <v>255</v>
      </c>
      <c r="G751" s="76">
        <v>1719</v>
      </c>
      <c r="H751" s="76"/>
      <c r="I751" s="76">
        <v>1719</v>
      </c>
      <c r="J751" s="76">
        <v>1719</v>
      </c>
      <c r="K751" s="76">
        <v>1719</v>
      </c>
    </row>
    <row r="752" spans="1:11" s="50" customFormat="1" ht="59.25" customHeight="1" x14ac:dyDescent="0.2">
      <c r="A752" s="82">
        <v>742</v>
      </c>
      <c r="B752" s="14" t="s">
        <v>487</v>
      </c>
      <c r="C752" s="3" t="s">
        <v>327</v>
      </c>
      <c r="D752" s="3" t="s">
        <v>219</v>
      </c>
      <c r="E752" s="3" t="s">
        <v>419</v>
      </c>
      <c r="F752" s="3" t="s">
        <v>184</v>
      </c>
      <c r="G752" s="77">
        <f t="shared" ref="G752:H752" si="402">G753</f>
        <v>122.4</v>
      </c>
      <c r="H752" s="77">
        <f t="shared" si="402"/>
        <v>0</v>
      </c>
      <c r="I752" s="77">
        <v>122.4</v>
      </c>
      <c r="J752" s="77">
        <v>0</v>
      </c>
      <c r="K752" s="77">
        <v>0</v>
      </c>
    </row>
    <row r="753" spans="1:11" s="50" customFormat="1" ht="24.75" customHeight="1" x14ac:dyDescent="0.2">
      <c r="A753" s="82">
        <v>743</v>
      </c>
      <c r="B753" s="14" t="s">
        <v>235</v>
      </c>
      <c r="C753" s="3" t="s">
        <v>327</v>
      </c>
      <c r="D753" s="3" t="s">
        <v>219</v>
      </c>
      <c r="E753" s="3" t="s">
        <v>419</v>
      </c>
      <c r="F753" s="3" t="s">
        <v>27</v>
      </c>
      <c r="G753" s="77">
        <v>122.4</v>
      </c>
      <c r="H753" s="77"/>
      <c r="I753" s="76">
        <v>122.4</v>
      </c>
      <c r="J753" s="77">
        <v>0</v>
      </c>
      <c r="K753" s="77">
        <v>0</v>
      </c>
    </row>
    <row r="754" spans="1:11" s="42" customFormat="1" ht="52.9" customHeight="1" x14ac:dyDescent="0.2">
      <c r="A754" s="82">
        <v>744</v>
      </c>
      <c r="B754" s="14" t="s">
        <v>416</v>
      </c>
      <c r="C754" s="9" t="s">
        <v>327</v>
      </c>
      <c r="D754" s="9" t="s">
        <v>219</v>
      </c>
      <c r="E754" s="3" t="s">
        <v>418</v>
      </c>
      <c r="F754" s="9" t="s">
        <v>184</v>
      </c>
      <c r="G754" s="76">
        <f t="shared" ref="G754:H754" si="403">G755</f>
        <v>52.5</v>
      </c>
      <c r="H754" s="76">
        <f t="shared" si="403"/>
        <v>0</v>
      </c>
      <c r="I754" s="76">
        <v>52.5</v>
      </c>
      <c r="J754" s="10">
        <v>0</v>
      </c>
      <c r="K754" s="10">
        <v>0</v>
      </c>
    </row>
    <row r="755" spans="1:11" s="45" customFormat="1" ht="28.15" customHeight="1" x14ac:dyDescent="0.2">
      <c r="A755" s="82">
        <v>745</v>
      </c>
      <c r="B755" s="8" t="s">
        <v>235</v>
      </c>
      <c r="C755" s="9" t="s">
        <v>327</v>
      </c>
      <c r="D755" s="9" t="s">
        <v>219</v>
      </c>
      <c r="E755" s="3" t="s">
        <v>418</v>
      </c>
      <c r="F755" s="9" t="s">
        <v>27</v>
      </c>
      <c r="G755" s="76">
        <v>52.5</v>
      </c>
      <c r="H755" s="76"/>
      <c r="I755" s="76">
        <v>52.5</v>
      </c>
      <c r="J755" s="10">
        <v>0</v>
      </c>
      <c r="K755" s="10">
        <v>0</v>
      </c>
    </row>
    <row r="756" spans="1:11" s="50" customFormat="1" ht="36" customHeight="1" x14ac:dyDescent="0.2">
      <c r="A756" s="82">
        <v>746</v>
      </c>
      <c r="B756" s="59" t="s">
        <v>614</v>
      </c>
      <c r="C756" s="9" t="s">
        <v>327</v>
      </c>
      <c r="D756" s="3" t="s">
        <v>219</v>
      </c>
      <c r="E756" s="3" t="s">
        <v>613</v>
      </c>
      <c r="F756" s="3" t="s">
        <v>184</v>
      </c>
      <c r="G756" s="76">
        <f>G757</f>
        <v>17500</v>
      </c>
      <c r="H756" s="76">
        <f t="shared" ref="H756" si="404">H757</f>
        <v>0</v>
      </c>
      <c r="I756" s="76">
        <v>17500</v>
      </c>
      <c r="J756" s="76">
        <v>0</v>
      </c>
      <c r="K756" s="76">
        <v>0</v>
      </c>
    </row>
    <row r="757" spans="1:11" s="50" customFormat="1" ht="65.25" customHeight="1" x14ac:dyDescent="0.2">
      <c r="A757" s="82">
        <v>747</v>
      </c>
      <c r="B757" s="8" t="s">
        <v>450</v>
      </c>
      <c r="C757" s="9" t="s">
        <v>327</v>
      </c>
      <c r="D757" s="3" t="s">
        <v>219</v>
      </c>
      <c r="E757" s="3" t="s">
        <v>613</v>
      </c>
      <c r="F757" s="3" t="s">
        <v>178</v>
      </c>
      <c r="G757" s="76">
        <v>17500</v>
      </c>
      <c r="H757" s="76"/>
      <c r="I757" s="76">
        <v>17500</v>
      </c>
      <c r="J757" s="76">
        <v>0</v>
      </c>
      <c r="K757" s="76">
        <v>0</v>
      </c>
    </row>
    <row r="758" spans="1:11" s="50" customFormat="1" ht="39.75" customHeight="1" x14ac:dyDescent="0.2">
      <c r="A758" s="82">
        <v>748</v>
      </c>
      <c r="B758" s="59" t="s">
        <v>533</v>
      </c>
      <c r="C758" s="3" t="s">
        <v>327</v>
      </c>
      <c r="D758" s="3" t="s">
        <v>219</v>
      </c>
      <c r="E758" s="3" t="s">
        <v>486</v>
      </c>
      <c r="F758" s="3" t="s">
        <v>184</v>
      </c>
      <c r="G758" s="77">
        <f t="shared" ref="G758:H758" si="405">G759</f>
        <v>91.9</v>
      </c>
      <c r="H758" s="77">
        <f t="shared" si="405"/>
        <v>0</v>
      </c>
      <c r="I758" s="77">
        <v>91.9</v>
      </c>
      <c r="J758" s="77">
        <v>0</v>
      </c>
      <c r="K758" s="77">
        <v>0</v>
      </c>
    </row>
    <row r="759" spans="1:11" s="50" customFormat="1" ht="26.45" customHeight="1" x14ac:dyDescent="0.2">
      <c r="A759" s="82">
        <v>749</v>
      </c>
      <c r="B759" s="14" t="s">
        <v>235</v>
      </c>
      <c r="C759" s="3" t="s">
        <v>327</v>
      </c>
      <c r="D759" s="3" t="s">
        <v>219</v>
      </c>
      <c r="E759" s="3" t="s">
        <v>486</v>
      </c>
      <c r="F759" s="3" t="s">
        <v>27</v>
      </c>
      <c r="G759" s="77">
        <v>91.9</v>
      </c>
      <c r="H759" s="77"/>
      <c r="I759" s="76">
        <v>91.9</v>
      </c>
      <c r="J759" s="77">
        <v>0</v>
      </c>
      <c r="K759" s="77">
        <v>0</v>
      </c>
    </row>
    <row r="760" spans="1:11" s="50" customFormat="1" ht="59.25" customHeight="1" x14ac:dyDescent="0.2">
      <c r="A760" s="82">
        <v>750</v>
      </c>
      <c r="B760" s="8" t="s">
        <v>537</v>
      </c>
      <c r="C760" s="9" t="s">
        <v>327</v>
      </c>
      <c r="D760" s="9" t="s">
        <v>219</v>
      </c>
      <c r="E760" s="9" t="s">
        <v>484</v>
      </c>
      <c r="F760" s="9" t="s">
        <v>184</v>
      </c>
      <c r="G760" s="76">
        <f t="shared" ref="G760:H760" si="406">G761</f>
        <v>49.5</v>
      </c>
      <c r="H760" s="76">
        <f t="shared" si="406"/>
        <v>0</v>
      </c>
      <c r="I760" s="76">
        <v>49.5</v>
      </c>
      <c r="J760" s="10">
        <v>0</v>
      </c>
      <c r="K760" s="10">
        <v>0</v>
      </c>
    </row>
    <row r="761" spans="1:11" s="50" customFormat="1" ht="20.45" customHeight="1" x14ac:dyDescent="0.2">
      <c r="A761" s="82">
        <v>751</v>
      </c>
      <c r="B761" s="8" t="s">
        <v>235</v>
      </c>
      <c r="C761" s="9" t="s">
        <v>327</v>
      </c>
      <c r="D761" s="9" t="s">
        <v>219</v>
      </c>
      <c r="E761" s="9" t="s">
        <v>484</v>
      </c>
      <c r="F761" s="9" t="s">
        <v>27</v>
      </c>
      <c r="G761" s="76">
        <v>49.5</v>
      </c>
      <c r="H761" s="76"/>
      <c r="I761" s="76">
        <v>49.5</v>
      </c>
      <c r="J761" s="10">
        <v>0</v>
      </c>
      <c r="K761" s="10">
        <v>0</v>
      </c>
    </row>
    <row r="762" spans="1:11" s="50" customFormat="1" ht="20.45" customHeight="1" x14ac:dyDescent="0.2">
      <c r="A762" s="82">
        <v>752</v>
      </c>
      <c r="B762" s="83" t="s">
        <v>229</v>
      </c>
      <c r="C762" s="84" t="s">
        <v>327</v>
      </c>
      <c r="D762" s="84" t="s">
        <v>219</v>
      </c>
      <c r="E762" s="84" t="s">
        <v>325</v>
      </c>
      <c r="F762" s="84" t="s">
        <v>184</v>
      </c>
      <c r="G762" s="85">
        <f>G763</f>
        <v>0</v>
      </c>
      <c r="H762" s="85" t="e">
        <f t="shared" ref="H762" si="407">H763</f>
        <v>#REF!</v>
      </c>
      <c r="I762" s="85">
        <v>1317.1999999999998</v>
      </c>
      <c r="J762" s="85">
        <v>0</v>
      </c>
      <c r="K762" s="85">
        <v>0</v>
      </c>
    </row>
    <row r="763" spans="1:11" s="50" customFormat="1" ht="39" customHeight="1" x14ac:dyDescent="0.2">
      <c r="A763" s="82">
        <v>753</v>
      </c>
      <c r="B763" s="86" t="s">
        <v>583</v>
      </c>
      <c r="C763" s="84" t="s">
        <v>327</v>
      </c>
      <c r="D763" s="84" t="s">
        <v>219</v>
      </c>
      <c r="E763" s="84" t="s">
        <v>630</v>
      </c>
      <c r="F763" s="84" t="s">
        <v>184</v>
      </c>
      <c r="G763" s="85">
        <f>G764+G765</f>
        <v>0</v>
      </c>
      <c r="H763" s="85" t="e">
        <f t="shared" ref="H763" si="408">H764+H765</f>
        <v>#REF!</v>
      </c>
      <c r="I763" s="85">
        <v>1317.1999999999998</v>
      </c>
      <c r="J763" s="85">
        <v>0</v>
      </c>
      <c r="K763" s="85">
        <v>0</v>
      </c>
    </row>
    <row r="764" spans="1:11" s="50" customFormat="1" ht="20.45" customHeight="1" x14ac:dyDescent="0.2">
      <c r="A764" s="82">
        <v>754</v>
      </c>
      <c r="B764" s="89" t="s">
        <v>235</v>
      </c>
      <c r="C764" s="84" t="s">
        <v>327</v>
      </c>
      <c r="D764" s="84" t="s">
        <v>219</v>
      </c>
      <c r="E764" s="84" t="s">
        <v>630</v>
      </c>
      <c r="F764" s="84" t="s">
        <v>27</v>
      </c>
      <c r="G764" s="85">
        <v>0</v>
      </c>
      <c r="H764" s="85" t="e">
        <f>#REF!</f>
        <v>#REF!</v>
      </c>
      <c r="I764" s="85">
        <v>853.8</v>
      </c>
      <c r="J764" s="85">
        <v>0</v>
      </c>
      <c r="K764" s="85">
        <v>0</v>
      </c>
    </row>
    <row r="765" spans="1:11" s="50" customFormat="1" ht="20.45" customHeight="1" x14ac:dyDescent="0.2">
      <c r="A765" s="82">
        <v>755</v>
      </c>
      <c r="B765" s="91" t="s">
        <v>236</v>
      </c>
      <c r="C765" s="84" t="s">
        <v>327</v>
      </c>
      <c r="D765" s="84" t="s">
        <v>219</v>
      </c>
      <c r="E765" s="84" t="s">
        <v>630</v>
      </c>
      <c r="F765" s="84" t="s">
        <v>28</v>
      </c>
      <c r="G765" s="85">
        <v>0</v>
      </c>
      <c r="H765" s="85" t="e">
        <f>#REF!</f>
        <v>#REF!</v>
      </c>
      <c r="I765" s="85">
        <v>463.4</v>
      </c>
      <c r="J765" s="85">
        <v>0</v>
      </c>
      <c r="K765" s="85">
        <v>0</v>
      </c>
    </row>
    <row r="766" spans="1:11" s="43" customFormat="1" ht="15" x14ac:dyDescent="0.2">
      <c r="A766" s="82">
        <v>756</v>
      </c>
      <c r="B766" s="14" t="s">
        <v>443</v>
      </c>
      <c r="C766" s="9" t="s">
        <v>327</v>
      </c>
      <c r="D766" s="9" t="s">
        <v>444</v>
      </c>
      <c r="E766" s="9" t="s">
        <v>47</v>
      </c>
      <c r="F766" s="9" t="s">
        <v>184</v>
      </c>
      <c r="G766" s="76">
        <f>G767+G773+G776</f>
        <v>67835.7</v>
      </c>
      <c r="H766" s="85" t="e">
        <f t="shared" ref="H766" si="409">H767+H773+H776</f>
        <v>#REF!</v>
      </c>
      <c r="I766" s="85">
        <v>70649.599999999991</v>
      </c>
      <c r="J766" s="85">
        <v>65569</v>
      </c>
      <c r="K766" s="85">
        <v>67111</v>
      </c>
    </row>
    <row r="767" spans="1:11" s="43" customFormat="1" ht="45" x14ac:dyDescent="0.2">
      <c r="A767" s="82">
        <v>757</v>
      </c>
      <c r="B767" s="14" t="s">
        <v>520</v>
      </c>
      <c r="C767" s="9" t="s">
        <v>327</v>
      </c>
      <c r="D767" s="9" t="s">
        <v>444</v>
      </c>
      <c r="E767" s="9" t="s">
        <v>270</v>
      </c>
      <c r="F767" s="9" t="s">
        <v>184</v>
      </c>
      <c r="G767" s="76">
        <f t="shared" ref="G767:H771" si="410">G768</f>
        <v>67748.7</v>
      </c>
      <c r="H767" s="76">
        <f t="shared" si="410"/>
        <v>0</v>
      </c>
      <c r="I767" s="76">
        <v>67748.7</v>
      </c>
      <c r="J767" s="10">
        <v>65482</v>
      </c>
      <c r="K767" s="10">
        <v>67024</v>
      </c>
    </row>
    <row r="768" spans="1:11" s="43" customFormat="1" ht="30" x14ac:dyDescent="0.2">
      <c r="A768" s="82">
        <v>758</v>
      </c>
      <c r="B768" s="14" t="s">
        <v>0</v>
      </c>
      <c r="C768" s="9" t="s">
        <v>327</v>
      </c>
      <c r="D768" s="9" t="s">
        <v>444</v>
      </c>
      <c r="E768" s="9" t="s">
        <v>17</v>
      </c>
      <c r="F768" s="9" t="s">
        <v>184</v>
      </c>
      <c r="G768" s="76">
        <f t="shared" ref="G768:H768" si="411">G771+G769</f>
        <v>67748.7</v>
      </c>
      <c r="H768" s="76">
        <f t="shared" si="411"/>
        <v>0</v>
      </c>
      <c r="I768" s="76">
        <v>67748.7</v>
      </c>
      <c r="J768" s="10">
        <v>65482</v>
      </c>
      <c r="K768" s="10">
        <v>67024</v>
      </c>
    </row>
    <row r="769" spans="1:11" s="50" customFormat="1" ht="30" x14ac:dyDescent="0.2">
      <c r="A769" s="82">
        <v>759</v>
      </c>
      <c r="B769" s="13" t="s">
        <v>385</v>
      </c>
      <c r="C769" s="9" t="s">
        <v>327</v>
      </c>
      <c r="D769" s="9" t="s">
        <v>444</v>
      </c>
      <c r="E769" s="9" t="s">
        <v>384</v>
      </c>
      <c r="F769" s="9" t="s">
        <v>184</v>
      </c>
      <c r="G769" s="76">
        <f t="shared" ref="G769:H769" si="412">G770</f>
        <v>67459</v>
      </c>
      <c r="H769" s="76">
        <f t="shared" si="412"/>
        <v>0</v>
      </c>
      <c r="I769" s="76">
        <v>67459</v>
      </c>
      <c r="J769" s="10">
        <v>65482</v>
      </c>
      <c r="K769" s="10">
        <v>67024</v>
      </c>
    </row>
    <row r="770" spans="1:11" s="50" customFormat="1" ht="15" x14ac:dyDescent="0.2">
      <c r="A770" s="82">
        <v>760</v>
      </c>
      <c r="B770" s="13" t="s">
        <v>235</v>
      </c>
      <c r="C770" s="9" t="s">
        <v>327</v>
      </c>
      <c r="D770" s="9" t="s">
        <v>444</v>
      </c>
      <c r="E770" s="9" t="s">
        <v>384</v>
      </c>
      <c r="F770" s="9" t="s">
        <v>27</v>
      </c>
      <c r="G770" s="76">
        <v>67459</v>
      </c>
      <c r="H770" s="76"/>
      <c r="I770" s="76">
        <v>67459</v>
      </c>
      <c r="J770" s="76">
        <v>65482</v>
      </c>
      <c r="K770" s="76">
        <v>67024</v>
      </c>
    </row>
    <row r="771" spans="1:11" s="43" customFormat="1" ht="51" customHeight="1" x14ac:dyDescent="0.2">
      <c r="A771" s="82">
        <v>761</v>
      </c>
      <c r="B771" s="74" t="s">
        <v>538</v>
      </c>
      <c r="C771" s="3" t="s">
        <v>327</v>
      </c>
      <c r="D771" s="3" t="s">
        <v>444</v>
      </c>
      <c r="E771" s="3" t="s">
        <v>445</v>
      </c>
      <c r="F771" s="3" t="s">
        <v>184</v>
      </c>
      <c r="G771" s="77">
        <f t="shared" si="410"/>
        <v>289.7</v>
      </c>
      <c r="H771" s="77"/>
      <c r="I771" s="76">
        <v>289.7</v>
      </c>
      <c r="J771" s="77">
        <v>0</v>
      </c>
      <c r="K771" s="77">
        <v>0</v>
      </c>
    </row>
    <row r="772" spans="1:11" s="43" customFormat="1" ht="15" x14ac:dyDescent="0.2">
      <c r="A772" s="82">
        <v>762</v>
      </c>
      <c r="B772" s="74" t="s">
        <v>235</v>
      </c>
      <c r="C772" s="3" t="s">
        <v>327</v>
      </c>
      <c r="D772" s="3" t="s">
        <v>444</v>
      </c>
      <c r="E772" s="3" t="s">
        <v>445</v>
      </c>
      <c r="F772" s="3" t="s">
        <v>27</v>
      </c>
      <c r="G772" s="77">
        <v>289.7</v>
      </c>
      <c r="H772" s="77"/>
      <c r="I772" s="76">
        <v>289.7</v>
      </c>
      <c r="J772" s="77">
        <v>0</v>
      </c>
      <c r="K772" s="77">
        <v>0</v>
      </c>
    </row>
    <row r="773" spans="1:11" s="50" customFormat="1" ht="45" x14ac:dyDescent="0.2">
      <c r="A773" s="82">
        <v>763</v>
      </c>
      <c r="B773" s="13" t="s">
        <v>522</v>
      </c>
      <c r="C773" s="9" t="s">
        <v>327</v>
      </c>
      <c r="D773" s="9" t="s">
        <v>444</v>
      </c>
      <c r="E773" s="9" t="s">
        <v>248</v>
      </c>
      <c r="F773" s="9" t="s">
        <v>184</v>
      </c>
      <c r="G773" s="76">
        <f t="shared" ref="G773:H773" si="413">G774</f>
        <v>87</v>
      </c>
      <c r="H773" s="76">
        <f t="shared" si="413"/>
        <v>0</v>
      </c>
      <c r="I773" s="76">
        <v>87</v>
      </c>
      <c r="J773" s="10">
        <v>87</v>
      </c>
      <c r="K773" s="10">
        <v>87</v>
      </c>
    </row>
    <row r="774" spans="1:11" s="50" customFormat="1" ht="75" x14ac:dyDescent="0.2">
      <c r="A774" s="82">
        <v>764</v>
      </c>
      <c r="B774" s="60" t="s">
        <v>560</v>
      </c>
      <c r="C774" s="3" t="s">
        <v>327</v>
      </c>
      <c r="D774" s="3" t="s">
        <v>444</v>
      </c>
      <c r="E774" s="3" t="s">
        <v>559</v>
      </c>
      <c r="F774" s="3" t="s">
        <v>184</v>
      </c>
      <c r="G774" s="77">
        <f t="shared" ref="G774:H774" si="414">G775</f>
        <v>87</v>
      </c>
      <c r="H774" s="77">
        <f t="shared" si="414"/>
        <v>0</v>
      </c>
      <c r="I774" s="77">
        <v>87</v>
      </c>
      <c r="J774" s="26">
        <v>87</v>
      </c>
      <c r="K774" s="26">
        <v>87</v>
      </c>
    </row>
    <row r="775" spans="1:11" s="50" customFormat="1" ht="15" x14ac:dyDescent="0.2">
      <c r="A775" s="82">
        <v>765</v>
      </c>
      <c r="B775" s="14" t="s">
        <v>235</v>
      </c>
      <c r="C775" s="3" t="s">
        <v>327</v>
      </c>
      <c r="D775" s="3" t="s">
        <v>444</v>
      </c>
      <c r="E775" s="3" t="s">
        <v>559</v>
      </c>
      <c r="F775" s="3" t="s">
        <v>27</v>
      </c>
      <c r="G775" s="76">
        <v>87</v>
      </c>
      <c r="H775" s="76"/>
      <c r="I775" s="76">
        <v>87</v>
      </c>
      <c r="J775" s="26">
        <v>87</v>
      </c>
      <c r="K775" s="26">
        <v>87</v>
      </c>
    </row>
    <row r="776" spans="1:11" s="50" customFormat="1" ht="15" x14ac:dyDescent="0.2">
      <c r="A776" s="82">
        <v>766</v>
      </c>
      <c r="B776" s="83" t="s">
        <v>229</v>
      </c>
      <c r="C776" s="81" t="s">
        <v>327</v>
      </c>
      <c r="D776" s="81" t="s">
        <v>444</v>
      </c>
      <c r="E776" s="81" t="s">
        <v>325</v>
      </c>
      <c r="F776" s="81" t="s">
        <v>184</v>
      </c>
      <c r="G776" s="85">
        <f>G777</f>
        <v>0</v>
      </c>
      <c r="H776" s="85" t="e">
        <f t="shared" ref="H776:H777" si="415">H777</f>
        <v>#REF!</v>
      </c>
      <c r="I776" s="85">
        <v>2813.9</v>
      </c>
      <c r="J776" s="85">
        <v>0</v>
      </c>
      <c r="K776" s="85">
        <v>0</v>
      </c>
    </row>
    <row r="777" spans="1:11" s="50" customFormat="1" ht="45" x14ac:dyDescent="0.2">
      <c r="A777" s="82">
        <v>767</v>
      </c>
      <c r="B777" s="86" t="s">
        <v>583</v>
      </c>
      <c r="C777" s="81" t="s">
        <v>327</v>
      </c>
      <c r="D777" s="81" t="s">
        <v>444</v>
      </c>
      <c r="E777" s="81" t="s">
        <v>630</v>
      </c>
      <c r="F777" s="81" t="s">
        <v>184</v>
      </c>
      <c r="G777" s="85">
        <f>G778</f>
        <v>0</v>
      </c>
      <c r="H777" s="85" t="e">
        <f t="shared" si="415"/>
        <v>#REF!</v>
      </c>
      <c r="I777" s="85">
        <v>2813.9</v>
      </c>
      <c r="J777" s="85">
        <v>0</v>
      </c>
      <c r="K777" s="85">
        <v>0</v>
      </c>
    </row>
    <row r="778" spans="1:11" s="50" customFormat="1" ht="15" x14ac:dyDescent="0.2">
      <c r="A778" s="82">
        <v>768</v>
      </c>
      <c r="B778" s="89" t="s">
        <v>235</v>
      </c>
      <c r="C778" s="81" t="s">
        <v>327</v>
      </c>
      <c r="D778" s="81" t="s">
        <v>444</v>
      </c>
      <c r="E778" s="81" t="s">
        <v>630</v>
      </c>
      <c r="F778" s="81" t="s">
        <v>27</v>
      </c>
      <c r="G778" s="85">
        <v>0</v>
      </c>
      <c r="H778" s="85" t="e">
        <f>#REF!</f>
        <v>#REF!</v>
      </c>
      <c r="I778" s="85">
        <v>2813.9</v>
      </c>
      <c r="J778" s="87">
        <v>0</v>
      </c>
      <c r="K778" s="87">
        <v>0</v>
      </c>
    </row>
    <row r="779" spans="1:11" ht="15" x14ac:dyDescent="0.2">
      <c r="A779" s="82">
        <v>769</v>
      </c>
      <c r="B779" s="8" t="s">
        <v>176</v>
      </c>
      <c r="C779" s="9" t="s">
        <v>327</v>
      </c>
      <c r="D779" s="9" t="s">
        <v>177</v>
      </c>
      <c r="E779" s="9" t="s">
        <v>47</v>
      </c>
      <c r="F779" s="9" t="s">
        <v>184</v>
      </c>
      <c r="G779" s="76">
        <f>G780+G789</f>
        <v>11136</v>
      </c>
      <c r="H779" s="85" t="e">
        <f t="shared" ref="H779" si="416">H780+H789</f>
        <v>#REF!</v>
      </c>
      <c r="I779" s="85">
        <v>11358</v>
      </c>
      <c r="J779" s="85">
        <v>11724</v>
      </c>
      <c r="K779" s="85">
        <v>12189</v>
      </c>
    </row>
    <row r="780" spans="1:11" ht="45" x14ac:dyDescent="0.2">
      <c r="A780" s="82">
        <v>770</v>
      </c>
      <c r="B780" s="8" t="s">
        <v>520</v>
      </c>
      <c r="C780" s="9" t="s">
        <v>327</v>
      </c>
      <c r="D780" s="9" t="s">
        <v>177</v>
      </c>
      <c r="E780" s="9" t="s">
        <v>270</v>
      </c>
      <c r="F780" s="9" t="s">
        <v>184</v>
      </c>
      <c r="G780" s="76">
        <f t="shared" ref="G780:H780" si="417">G781</f>
        <v>11136</v>
      </c>
      <c r="H780" s="76">
        <f t="shared" si="417"/>
        <v>0</v>
      </c>
      <c r="I780" s="76">
        <v>11136</v>
      </c>
      <c r="J780" s="10">
        <v>11724</v>
      </c>
      <c r="K780" s="10">
        <v>12189</v>
      </c>
    </row>
    <row r="781" spans="1:11" ht="60" x14ac:dyDescent="0.2">
      <c r="A781" s="82">
        <v>771</v>
      </c>
      <c r="B781" s="8" t="s">
        <v>523</v>
      </c>
      <c r="C781" s="9" t="s">
        <v>327</v>
      </c>
      <c r="D781" s="9" t="s">
        <v>177</v>
      </c>
      <c r="E781" s="9" t="s">
        <v>22</v>
      </c>
      <c r="F781" s="9" t="s">
        <v>184</v>
      </c>
      <c r="G781" s="76">
        <f t="shared" ref="G781:H781" si="418">G782+G786</f>
        <v>11136</v>
      </c>
      <c r="H781" s="76">
        <f t="shared" si="418"/>
        <v>0</v>
      </c>
      <c r="I781" s="76">
        <v>11136</v>
      </c>
      <c r="J781" s="10">
        <v>11724</v>
      </c>
      <c r="K781" s="10">
        <v>12189</v>
      </c>
    </row>
    <row r="782" spans="1:11" ht="30" x14ac:dyDescent="0.2">
      <c r="A782" s="82">
        <v>772</v>
      </c>
      <c r="B782" s="8" t="s">
        <v>16</v>
      </c>
      <c r="C782" s="9" t="s">
        <v>327</v>
      </c>
      <c r="D782" s="9" t="s">
        <v>177</v>
      </c>
      <c r="E782" s="9" t="s">
        <v>21</v>
      </c>
      <c r="F782" s="9" t="s">
        <v>184</v>
      </c>
      <c r="G782" s="76">
        <f t="shared" ref="G782" si="419">G783+G784+G785</f>
        <v>5022</v>
      </c>
      <c r="H782" s="76">
        <f t="shared" ref="H782" si="420">H783+H784+H785</f>
        <v>0</v>
      </c>
      <c r="I782" s="76">
        <v>5022</v>
      </c>
      <c r="J782" s="10">
        <v>5305</v>
      </c>
      <c r="K782" s="10">
        <v>5523</v>
      </c>
    </row>
    <row r="783" spans="1:11" ht="30" x14ac:dyDescent="0.2">
      <c r="A783" s="82">
        <v>773</v>
      </c>
      <c r="B783" s="8" t="s">
        <v>164</v>
      </c>
      <c r="C783" s="9" t="s">
        <v>327</v>
      </c>
      <c r="D783" s="9" t="s">
        <v>177</v>
      </c>
      <c r="E783" s="9" t="s">
        <v>21</v>
      </c>
      <c r="F783" s="9" t="s">
        <v>371</v>
      </c>
      <c r="G783" s="76">
        <v>4988</v>
      </c>
      <c r="H783" s="76"/>
      <c r="I783" s="76">
        <v>4988</v>
      </c>
      <c r="J783" s="10">
        <v>5271</v>
      </c>
      <c r="K783" s="10">
        <v>5489</v>
      </c>
    </row>
    <row r="784" spans="1:11" ht="30" x14ac:dyDescent="0.2">
      <c r="A784" s="82">
        <v>774</v>
      </c>
      <c r="B784" s="8" t="s">
        <v>254</v>
      </c>
      <c r="C784" s="9" t="s">
        <v>327</v>
      </c>
      <c r="D784" s="9" t="s">
        <v>177</v>
      </c>
      <c r="E784" s="9" t="s">
        <v>21</v>
      </c>
      <c r="F784" s="9" t="s">
        <v>255</v>
      </c>
      <c r="G784" s="76">
        <v>33</v>
      </c>
      <c r="H784" s="76"/>
      <c r="I784" s="76">
        <v>33</v>
      </c>
      <c r="J784" s="10">
        <v>33</v>
      </c>
      <c r="K784" s="10">
        <v>33</v>
      </c>
    </row>
    <row r="785" spans="1:13" ht="15" x14ac:dyDescent="0.2">
      <c r="A785" s="82">
        <v>775</v>
      </c>
      <c r="B785" s="8" t="s">
        <v>276</v>
      </c>
      <c r="C785" s="9" t="s">
        <v>327</v>
      </c>
      <c r="D785" s="9" t="s">
        <v>177</v>
      </c>
      <c r="E785" s="9" t="s">
        <v>21</v>
      </c>
      <c r="F785" s="9" t="s">
        <v>67</v>
      </c>
      <c r="G785" s="76">
        <v>1</v>
      </c>
      <c r="H785" s="76"/>
      <c r="I785" s="76">
        <v>1</v>
      </c>
      <c r="J785" s="10">
        <v>1</v>
      </c>
      <c r="K785" s="10">
        <v>1</v>
      </c>
    </row>
    <row r="786" spans="1:13" ht="75" x14ac:dyDescent="0.2">
      <c r="A786" s="82">
        <v>776</v>
      </c>
      <c r="B786" s="8" t="s">
        <v>433</v>
      </c>
      <c r="C786" s="9" t="s">
        <v>327</v>
      </c>
      <c r="D786" s="9" t="s">
        <v>177</v>
      </c>
      <c r="E786" s="9" t="s">
        <v>285</v>
      </c>
      <c r="F786" s="9" t="s">
        <v>184</v>
      </c>
      <c r="G786" s="76">
        <f t="shared" ref="G786:H786" si="421">G787+G788</f>
        <v>6114</v>
      </c>
      <c r="H786" s="76">
        <f t="shared" si="421"/>
        <v>0</v>
      </c>
      <c r="I786" s="76">
        <v>6114</v>
      </c>
      <c r="J786" s="10">
        <v>6419</v>
      </c>
      <c r="K786" s="10">
        <v>6666</v>
      </c>
    </row>
    <row r="787" spans="1:13" ht="15" x14ac:dyDescent="0.2">
      <c r="A787" s="82">
        <v>777</v>
      </c>
      <c r="B787" s="8" t="s">
        <v>306</v>
      </c>
      <c r="C787" s="9" t="s">
        <v>327</v>
      </c>
      <c r="D787" s="9" t="s">
        <v>177</v>
      </c>
      <c r="E787" s="9" t="s">
        <v>285</v>
      </c>
      <c r="F787" s="9" t="s">
        <v>307</v>
      </c>
      <c r="G787" s="76">
        <v>5772</v>
      </c>
      <c r="H787" s="76"/>
      <c r="I787" s="76">
        <v>5772</v>
      </c>
      <c r="J787" s="10">
        <v>6084</v>
      </c>
      <c r="K787" s="10">
        <v>6327</v>
      </c>
    </row>
    <row r="788" spans="1:13" ht="30" x14ac:dyDescent="0.2">
      <c r="A788" s="82">
        <v>778</v>
      </c>
      <c r="B788" s="8" t="s">
        <v>254</v>
      </c>
      <c r="C788" s="9" t="s">
        <v>327</v>
      </c>
      <c r="D788" s="9" t="s">
        <v>177</v>
      </c>
      <c r="E788" s="9" t="s">
        <v>285</v>
      </c>
      <c r="F788" s="9" t="s">
        <v>255</v>
      </c>
      <c r="G788" s="76">
        <v>342</v>
      </c>
      <c r="H788" s="76"/>
      <c r="I788" s="76">
        <v>342</v>
      </c>
      <c r="J788" s="10">
        <v>335</v>
      </c>
      <c r="K788" s="10">
        <v>339</v>
      </c>
    </row>
    <row r="789" spans="1:13" s="50" customFormat="1" ht="15" x14ac:dyDescent="0.2">
      <c r="A789" s="82">
        <v>779</v>
      </c>
      <c r="B789" s="83" t="s">
        <v>229</v>
      </c>
      <c r="C789" s="84" t="s">
        <v>327</v>
      </c>
      <c r="D789" s="84" t="s">
        <v>177</v>
      </c>
      <c r="E789" s="84" t="s">
        <v>325</v>
      </c>
      <c r="F789" s="84" t="s">
        <v>184</v>
      </c>
      <c r="G789" s="85">
        <f>G790</f>
        <v>0</v>
      </c>
      <c r="H789" s="85" t="e">
        <f t="shared" ref="H789" si="422">H790</f>
        <v>#REF!</v>
      </c>
      <c r="I789" s="85">
        <v>222</v>
      </c>
      <c r="J789" s="85">
        <v>0</v>
      </c>
      <c r="K789" s="85">
        <v>0</v>
      </c>
    </row>
    <row r="790" spans="1:13" s="50" customFormat="1" ht="45" x14ac:dyDescent="0.2">
      <c r="A790" s="82">
        <v>780</v>
      </c>
      <c r="B790" s="86" t="s">
        <v>583</v>
      </c>
      <c r="C790" s="84" t="s">
        <v>327</v>
      </c>
      <c r="D790" s="84" t="s">
        <v>177</v>
      </c>
      <c r="E790" s="84" t="s">
        <v>630</v>
      </c>
      <c r="F790" s="84" t="s">
        <v>184</v>
      </c>
      <c r="G790" s="85">
        <f>G791+G792</f>
        <v>0</v>
      </c>
      <c r="H790" s="85" t="e">
        <f t="shared" ref="H790" si="423">H791+H792</f>
        <v>#REF!</v>
      </c>
      <c r="I790" s="85">
        <v>222</v>
      </c>
      <c r="J790" s="85">
        <v>0</v>
      </c>
      <c r="K790" s="85">
        <v>0</v>
      </c>
    </row>
    <row r="791" spans="1:13" s="50" customFormat="1" ht="15" x14ac:dyDescent="0.2">
      <c r="A791" s="82">
        <v>781</v>
      </c>
      <c r="B791" s="83" t="s">
        <v>306</v>
      </c>
      <c r="C791" s="84" t="s">
        <v>327</v>
      </c>
      <c r="D791" s="84" t="s">
        <v>177</v>
      </c>
      <c r="E791" s="84" t="s">
        <v>630</v>
      </c>
      <c r="F791" s="84" t="s">
        <v>307</v>
      </c>
      <c r="G791" s="85">
        <v>0</v>
      </c>
      <c r="H791" s="85" t="e">
        <f>#REF!</f>
        <v>#REF!</v>
      </c>
      <c r="I791" s="85">
        <v>129.30000000000001</v>
      </c>
      <c r="J791" s="85">
        <v>0</v>
      </c>
      <c r="K791" s="85">
        <v>0</v>
      </c>
    </row>
    <row r="792" spans="1:13" s="50" customFormat="1" ht="30" x14ac:dyDescent="0.2">
      <c r="A792" s="82">
        <v>782</v>
      </c>
      <c r="B792" s="83" t="s">
        <v>164</v>
      </c>
      <c r="C792" s="84" t="s">
        <v>327</v>
      </c>
      <c r="D792" s="84" t="s">
        <v>177</v>
      </c>
      <c r="E792" s="84" t="s">
        <v>630</v>
      </c>
      <c r="F792" s="84" t="s">
        <v>371</v>
      </c>
      <c r="G792" s="85">
        <v>0</v>
      </c>
      <c r="H792" s="85" t="e">
        <f>#REF!</f>
        <v>#REF!</v>
      </c>
      <c r="I792" s="85">
        <v>92.7</v>
      </c>
      <c r="J792" s="85">
        <v>0</v>
      </c>
      <c r="K792" s="85">
        <v>0</v>
      </c>
    </row>
    <row r="793" spans="1:13" ht="30" x14ac:dyDescent="0.2">
      <c r="A793" s="82">
        <v>783</v>
      </c>
      <c r="B793" s="5" t="s">
        <v>440</v>
      </c>
      <c r="C793" s="6" t="s">
        <v>69</v>
      </c>
      <c r="D793" s="6" t="s">
        <v>116</v>
      </c>
      <c r="E793" s="6" t="s">
        <v>47</v>
      </c>
      <c r="F793" s="6" t="s">
        <v>184</v>
      </c>
      <c r="G793" s="75">
        <f>G794+G809</f>
        <v>18260</v>
      </c>
      <c r="H793" s="75">
        <f t="shared" ref="H793" si="424">H794+H809</f>
        <v>0</v>
      </c>
      <c r="I793" s="75">
        <v>18260</v>
      </c>
      <c r="J793" s="7">
        <v>17129</v>
      </c>
      <c r="K793" s="7">
        <v>17732</v>
      </c>
    </row>
    <row r="794" spans="1:13" ht="15" x14ac:dyDescent="0.2">
      <c r="A794" s="82">
        <v>784</v>
      </c>
      <c r="B794" s="8" t="s">
        <v>157</v>
      </c>
      <c r="C794" s="9" t="s">
        <v>69</v>
      </c>
      <c r="D794" s="9" t="s">
        <v>275</v>
      </c>
      <c r="E794" s="9" t="s">
        <v>47</v>
      </c>
      <c r="F794" s="9" t="s">
        <v>184</v>
      </c>
      <c r="G794" s="76">
        <f>G795+G800</f>
        <v>14058</v>
      </c>
      <c r="H794" s="76">
        <f t="shared" ref="H794" si="425">H795+H800</f>
        <v>0</v>
      </c>
      <c r="I794" s="76">
        <v>14058</v>
      </c>
      <c r="J794" s="10">
        <v>14861</v>
      </c>
      <c r="K794" s="10">
        <v>15464</v>
      </c>
    </row>
    <row r="795" spans="1:13" ht="30" x14ac:dyDescent="0.2">
      <c r="A795" s="82">
        <v>785</v>
      </c>
      <c r="B795" s="8" t="s">
        <v>372</v>
      </c>
      <c r="C795" s="9" t="s">
        <v>69</v>
      </c>
      <c r="D795" s="9" t="s">
        <v>125</v>
      </c>
      <c r="E795" s="9" t="s">
        <v>47</v>
      </c>
      <c r="F795" s="9" t="s">
        <v>184</v>
      </c>
      <c r="G795" s="76">
        <f t="shared" ref="G795:H796" si="426">G796</f>
        <v>13912</v>
      </c>
      <c r="H795" s="76">
        <f t="shared" si="426"/>
        <v>0</v>
      </c>
      <c r="I795" s="76">
        <v>13912</v>
      </c>
      <c r="J795" s="10">
        <v>14708</v>
      </c>
      <c r="K795" s="10">
        <v>15311</v>
      </c>
    </row>
    <row r="796" spans="1:13" ht="15" x14ac:dyDescent="0.2">
      <c r="A796" s="82">
        <v>786</v>
      </c>
      <c r="B796" s="8" t="s">
        <v>229</v>
      </c>
      <c r="C796" s="9" t="s">
        <v>69</v>
      </c>
      <c r="D796" s="9" t="s">
        <v>125</v>
      </c>
      <c r="E796" s="9" t="s">
        <v>325</v>
      </c>
      <c r="F796" s="9" t="s">
        <v>184</v>
      </c>
      <c r="G796" s="76">
        <f>G797</f>
        <v>13912</v>
      </c>
      <c r="H796" s="76">
        <f t="shared" si="426"/>
        <v>0</v>
      </c>
      <c r="I796" s="76">
        <v>13912</v>
      </c>
      <c r="J796" s="76">
        <v>14708</v>
      </c>
      <c r="K796" s="76">
        <v>15311</v>
      </c>
    </row>
    <row r="797" spans="1:13" ht="30" x14ac:dyDescent="0.2">
      <c r="A797" s="82">
        <v>787</v>
      </c>
      <c r="B797" s="8" t="s">
        <v>16</v>
      </c>
      <c r="C797" s="9" t="s">
        <v>69</v>
      </c>
      <c r="D797" s="9" t="s">
        <v>125</v>
      </c>
      <c r="E797" s="9" t="s">
        <v>145</v>
      </c>
      <c r="F797" s="9" t="s">
        <v>184</v>
      </c>
      <c r="G797" s="76">
        <f>G798+G799</f>
        <v>13912</v>
      </c>
      <c r="H797" s="76">
        <f t="shared" ref="H797" si="427">H798+H799</f>
        <v>0</v>
      </c>
      <c r="I797" s="76">
        <v>13912</v>
      </c>
      <c r="J797" s="76">
        <v>14708</v>
      </c>
      <c r="K797" s="76">
        <v>15311</v>
      </c>
    </row>
    <row r="798" spans="1:13" ht="30" x14ac:dyDescent="0.2">
      <c r="A798" s="82">
        <v>788</v>
      </c>
      <c r="B798" s="8" t="s">
        <v>164</v>
      </c>
      <c r="C798" s="9" t="s">
        <v>69</v>
      </c>
      <c r="D798" s="9" t="s">
        <v>125</v>
      </c>
      <c r="E798" s="9" t="s">
        <v>145</v>
      </c>
      <c r="F798" s="9" t="s">
        <v>371</v>
      </c>
      <c r="G798" s="76">
        <v>13853</v>
      </c>
      <c r="H798" s="76"/>
      <c r="I798" s="76">
        <v>13853</v>
      </c>
      <c r="J798" s="10">
        <v>14652</v>
      </c>
      <c r="K798" s="10">
        <v>15254</v>
      </c>
      <c r="L798" s="20"/>
      <c r="M798" s="20"/>
    </row>
    <row r="799" spans="1:13" ht="30" x14ac:dyDescent="0.2">
      <c r="A799" s="82">
        <v>789</v>
      </c>
      <c r="B799" s="8" t="s">
        <v>254</v>
      </c>
      <c r="C799" s="9" t="s">
        <v>69</v>
      </c>
      <c r="D799" s="9" t="s">
        <v>125</v>
      </c>
      <c r="E799" s="9" t="s">
        <v>145</v>
      </c>
      <c r="F799" s="9" t="s">
        <v>255</v>
      </c>
      <c r="G799" s="76">
        <v>59</v>
      </c>
      <c r="H799" s="76"/>
      <c r="I799" s="76">
        <v>59</v>
      </c>
      <c r="J799" s="10">
        <v>56</v>
      </c>
      <c r="K799" s="10">
        <v>57</v>
      </c>
    </row>
    <row r="800" spans="1:13" ht="15" x14ac:dyDescent="0.2">
      <c r="A800" s="82">
        <v>790</v>
      </c>
      <c r="B800" s="8" t="s">
        <v>240</v>
      </c>
      <c r="C800" s="9" t="s">
        <v>69</v>
      </c>
      <c r="D800" s="9" t="s">
        <v>107</v>
      </c>
      <c r="E800" s="9" t="s">
        <v>47</v>
      </c>
      <c r="F800" s="9" t="s">
        <v>184</v>
      </c>
      <c r="G800" s="76">
        <f t="shared" ref="G800:H800" si="428">G801+G806</f>
        <v>146</v>
      </c>
      <c r="H800" s="76">
        <f t="shared" si="428"/>
        <v>0</v>
      </c>
      <c r="I800" s="76">
        <v>146</v>
      </c>
      <c r="J800" s="10">
        <v>153</v>
      </c>
      <c r="K800" s="10">
        <v>153</v>
      </c>
    </row>
    <row r="801" spans="1:11" ht="60" x14ac:dyDescent="0.2">
      <c r="A801" s="82">
        <v>791</v>
      </c>
      <c r="B801" s="8" t="s">
        <v>509</v>
      </c>
      <c r="C801" s="9" t="s">
        <v>69</v>
      </c>
      <c r="D801" s="9" t="s">
        <v>107</v>
      </c>
      <c r="E801" s="9" t="s">
        <v>257</v>
      </c>
      <c r="F801" s="9" t="s">
        <v>184</v>
      </c>
      <c r="G801" s="76">
        <f t="shared" ref="G801:H802" si="429">G802</f>
        <v>138</v>
      </c>
      <c r="H801" s="76">
        <f t="shared" si="429"/>
        <v>0</v>
      </c>
      <c r="I801" s="76">
        <v>138</v>
      </c>
      <c r="J801" s="10">
        <v>145</v>
      </c>
      <c r="K801" s="10">
        <v>145</v>
      </c>
    </row>
    <row r="802" spans="1:11" ht="30" x14ac:dyDescent="0.2">
      <c r="A802" s="82">
        <v>792</v>
      </c>
      <c r="B802" s="8" t="s">
        <v>392</v>
      </c>
      <c r="C802" s="9" t="s">
        <v>69</v>
      </c>
      <c r="D802" s="9" t="s">
        <v>107</v>
      </c>
      <c r="E802" s="9" t="s">
        <v>258</v>
      </c>
      <c r="F802" s="9" t="s">
        <v>184</v>
      </c>
      <c r="G802" s="76">
        <f t="shared" si="429"/>
        <v>138</v>
      </c>
      <c r="H802" s="76">
        <f t="shared" si="429"/>
        <v>0</v>
      </c>
      <c r="I802" s="76">
        <v>138</v>
      </c>
      <c r="J802" s="10">
        <v>145</v>
      </c>
      <c r="K802" s="10">
        <v>145</v>
      </c>
    </row>
    <row r="803" spans="1:11" ht="30" x14ac:dyDescent="0.2">
      <c r="A803" s="82">
        <v>793</v>
      </c>
      <c r="B803" s="8" t="s">
        <v>160</v>
      </c>
      <c r="C803" s="9" t="s">
        <v>69</v>
      </c>
      <c r="D803" s="9" t="s">
        <v>107</v>
      </c>
      <c r="E803" s="9" t="s">
        <v>259</v>
      </c>
      <c r="F803" s="9" t="s">
        <v>184</v>
      </c>
      <c r="G803" s="76">
        <f t="shared" ref="G803" si="430">G804+G805</f>
        <v>138</v>
      </c>
      <c r="H803" s="76">
        <f t="shared" ref="H803" si="431">H804+H805</f>
        <v>0</v>
      </c>
      <c r="I803" s="76">
        <v>138</v>
      </c>
      <c r="J803" s="10">
        <v>145</v>
      </c>
      <c r="K803" s="10">
        <v>145</v>
      </c>
    </row>
    <row r="804" spans="1:11" s="50" customFormat="1" ht="30" x14ac:dyDescent="0.2">
      <c r="A804" s="82">
        <v>794</v>
      </c>
      <c r="B804" s="8" t="s">
        <v>164</v>
      </c>
      <c r="C804" s="9" t="s">
        <v>69</v>
      </c>
      <c r="D804" s="9" t="s">
        <v>107</v>
      </c>
      <c r="E804" s="9" t="s">
        <v>259</v>
      </c>
      <c r="F804" s="9" t="s">
        <v>371</v>
      </c>
      <c r="G804" s="76">
        <v>47</v>
      </c>
      <c r="H804" s="76"/>
      <c r="I804" s="76">
        <v>47</v>
      </c>
      <c r="J804" s="10">
        <v>42</v>
      </c>
      <c r="K804" s="10">
        <v>42</v>
      </c>
    </row>
    <row r="805" spans="1:11" ht="30" x14ac:dyDescent="0.2">
      <c r="A805" s="82">
        <v>795</v>
      </c>
      <c r="B805" s="8" t="s">
        <v>254</v>
      </c>
      <c r="C805" s="9" t="s">
        <v>69</v>
      </c>
      <c r="D805" s="9" t="s">
        <v>107</v>
      </c>
      <c r="E805" s="9" t="s">
        <v>259</v>
      </c>
      <c r="F805" s="9" t="s">
        <v>255</v>
      </c>
      <c r="G805" s="76">
        <v>91</v>
      </c>
      <c r="H805" s="76"/>
      <c r="I805" s="76">
        <v>91</v>
      </c>
      <c r="J805" s="10">
        <v>103</v>
      </c>
      <c r="K805" s="10">
        <v>103</v>
      </c>
    </row>
    <row r="806" spans="1:11" ht="27" customHeight="1" x14ac:dyDescent="0.2">
      <c r="A806" s="82">
        <v>796</v>
      </c>
      <c r="B806" s="8" t="s">
        <v>229</v>
      </c>
      <c r="C806" s="9" t="s">
        <v>69</v>
      </c>
      <c r="D806" s="9" t="s">
        <v>107</v>
      </c>
      <c r="E806" s="9" t="s">
        <v>325</v>
      </c>
      <c r="F806" s="9" t="s">
        <v>184</v>
      </c>
      <c r="G806" s="76">
        <f t="shared" ref="G806:H806" si="432">G807</f>
        <v>8</v>
      </c>
      <c r="H806" s="76">
        <f t="shared" si="432"/>
        <v>0</v>
      </c>
      <c r="I806" s="76">
        <v>8</v>
      </c>
      <c r="J806" s="10">
        <v>8</v>
      </c>
      <c r="K806" s="10">
        <v>8</v>
      </c>
    </row>
    <row r="807" spans="1:11" ht="75" x14ac:dyDescent="0.2">
      <c r="A807" s="82">
        <v>797</v>
      </c>
      <c r="B807" s="8" t="s">
        <v>263</v>
      </c>
      <c r="C807" s="9" t="s">
        <v>69</v>
      </c>
      <c r="D807" s="9" t="s">
        <v>107</v>
      </c>
      <c r="E807" s="9" t="s">
        <v>142</v>
      </c>
      <c r="F807" s="9" t="s">
        <v>184</v>
      </c>
      <c r="G807" s="76">
        <f t="shared" ref="G807:H807" si="433">G808</f>
        <v>8</v>
      </c>
      <c r="H807" s="76">
        <f t="shared" si="433"/>
        <v>0</v>
      </c>
      <c r="I807" s="76">
        <v>8</v>
      </c>
      <c r="J807" s="10">
        <v>8</v>
      </c>
      <c r="K807" s="10">
        <v>8</v>
      </c>
    </row>
    <row r="808" spans="1:11" ht="15" x14ac:dyDescent="0.2">
      <c r="A808" s="82">
        <v>798</v>
      </c>
      <c r="B808" s="8" t="s">
        <v>99</v>
      </c>
      <c r="C808" s="9" t="s">
        <v>69</v>
      </c>
      <c r="D808" s="9" t="s">
        <v>107</v>
      </c>
      <c r="E808" s="9" t="s">
        <v>142</v>
      </c>
      <c r="F808" s="9" t="s">
        <v>50</v>
      </c>
      <c r="G808" s="76">
        <v>8</v>
      </c>
      <c r="H808" s="76"/>
      <c r="I808" s="76">
        <v>8</v>
      </c>
      <c r="J808" s="10">
        <v>8</v>
      </c>
      <c r="K808" s="10">
        <v>8</v>
      </c>
    </row>
    <row r="809" spans="1:11" ht="15" x14ac:dyDescent="0.2">
      <c r="A809" s="82">
        <v>799</v>
      </c>
      <c r="B809" s="8" t="s">
        <v>314</v>
      </c>
      <c r="C809" s="9" t="s">
        <v>69</v>
      </c>
      <c r="D809" s="9" t="s">
        <v>61</v>
      </c>
      <c r="E809" s="9" t="s">
        <v>47</v>
      </c>
      <c r="F809" s="9" t="s">
        <v>184</v>
      </c>
      <c r="G809" s="76">
        <f t="shared" ref="G809:H810" si="434">G810</f>
        <v>4202</v>
      </c>
      <c r="H809" s="76">
        <f t="shared" si="434"/>
        <v>0</v>
      </c>
      <c r="I809" s="76">
        <v>4202</v>
      </c>
      <c r="J809" s="10">
        <v>2268</v>
      </c>
      <c r="K809" s="10">
        <v>2268</v>
      </c>
    </row>
    <row r="810" spans="1:11" ht="15" x14ac:dyDescent="0.2">
      <c r="A810" s="82">
        <v>800</v>
      </c>
      <c r="B810" s="8" t="s">
        <v>195</v>
      </c>
      <c r="C810" s="9" t="s">
        <v>69</v>
      </c>
      <c r="D810" s="9" t="s">
        <v>196</v>
      </c>
      <c r="E810" s="9" t="s">
        <v>47</v>
      </c>
      <c r="F810" s="9" t="s">
        <v>184</v>
      </c>
      <c r="G810" s="76">
        <f t="shared" si="434"/>
        <v>4202</v>
      </c>
      <c r="H810" s="76">
        <f t="shared" si="434"/>
        <v>0</v>
      </c>
      <c r="I810" s="76">
        <v>4202</v>
      </c>
      <c r="J810" s="10">
        <v>2268</v>
      </c>
      <c r="K810" s="10">
        <v>2268</v>
      </c>
    </row>
    <row r="811" spans="1:11" ht="45" x14ac:dyDescent="0.2">
      <c r="A811" s="82">
        <v>801</v>
      </c>
      <c r="B811" s="8" t="s">
        <v>515</v>
      </c>
      <c r="C811" s="9" t="s">
        <v>69</v>
      </c>
      <c r="D811" s="9" t="s">
        <v>196</v>
      </c>
      <c r="E811" s="9" t="s">
        <v>198</v>
      </c>
      <c r="F811" s="9" t="s">
        <v>184</v>
      </c>
      <c r="G811" s="76">
        <f t="shared" ref="G811" si="435">G812+G814</f>
        <v>4202</v>
      </c>
      <c r="H811" s="76">
        <f t="shared" ref="H811" si="436">H812+H814</f>
        <v>0</v>
      </c>
      <c r="I811" s="76">
        <v>4202</v>
      </c>
      <c r="J811" s="10">
        <v>2268</v>
      </c>
      <c r="K811" s="10">
        <v>2268</v>
      </c>
    </row>
    <row r="812" spans="1:11" ht="30" x14ac:dyDescent="0.2">
      <c r="A812" s="82">
        <v>802</v>
      </c>
      <c r="B812" s="8" t="s">
        <v>300</v>
      </c>
      <c r="C812" s="9" t="s">
        <v>69</v>
      </c>
      <c r="D812" s="9" t="s">
        <v>196</v>
      </c>
      <c r="E812" s="9" t="s">
        <v>342</v>
      </c>
      <c r="F812" s="9" t="s">
        <v>184</v>
      </c>
      <c r="G812" s="76">
        <f t="shared" ref="G812:H812" si="437">G813</f>
        <v>2851</v>
      </c>
      <c r="H812" s="76">
        <f t="shared" si="437"/>
        <v>0</v>
      </c>
      <c r="I812" s="76">
        <v>2851</v>
      </c>
      <c r="J812" s="10">
        <v>850</v>
      </c>
      <c r="K812" s="10">
        <v>850</v>
      </c>
    </row>
    <row r="813" spans="1:11" ht="30" x14ac:dyDescent="0.2">
      <c r="A813" s="82">
        <v>803</v>
      </c>
      <c r="B813" s="8" t="s">
        <v>254</v>
      </c>
      <c r="C813" s="9" t="s">
        <v>69</v>
      </c>
      <c r="D813" s="9" t="s">
        <v>196</v>
      </c>
      <c r="E813" s="9" t="s">
        <v>342</v>
      </c>
      <c r="F813" s="9" t="s">
        <v>255</v>
      </c>
      <c r="G813" s="76">
        <v>2851</v>
      </c>
      <c r="H813" s="76"/>
      <c r="I813" s="76">
        <v>2851</v>
      </c>
      <c r="J813" s="10">
        <v>850</v>
      </c>
      <c r="K813" s="10">
        <v>850</v>
      </c>
    </row>
    <row r="814" spans="1:11" ht="45" x14ac:dyDescent="0.2">
      <c r="A814" s="82">
        <v>804</v>
      </c>
      <c r="B814" s="8" t="s">
        <v>197</v>
      </c>
      <c r="C814" s="9" t="s">
        <v>69</v>
      </c>
      <c r="D814" s="9" t="s">
        <v>196</v>
      </c>
      <c r="E814" s="9" t="s">
        <v>80</v>
      </c>
      <c r="F814" s="9" t="s">
        <v>184</v>
      </c>
      <c r="G814" s="76">
        <f t="shared" ref="G814:H814" si="438">G815</f>
        <v>1351</v>
      </c>
      <c r="H814" s="76">
        <f t="shared" si="438"/>
        <v>0</v>
      </c>
      <c r="I814" s="76">
        <v>1351</v>
      </c>
      <c r="J814" s="10">
        <v>1418</v>
      </c>
      <c r="K814" s="10">
        <v>1418</v>
      </c>
    </row>
    <row r="815" spans="1:11" ht="30" x14ac:dyDescent="0.2">
      <c r="A815" s="82">
        <v>805</v>
      </c>
      <c r="B815" s="8" t="s">
        <v>254</v>
      </c>
      <c r="C815" s="9" t="s">
        <v>69</v>
      </c>
      <c r="D815" s="9" t="s">
        <v>196</v>
      </c>
      <c r="E815" s="9" t="s">
        <v>80</v>
      </c>
      <c r="F815" s="9" t="s">
        <v>255</v>
      </c>
      <c r="G815" s="76">
        <v>1351</v>
      </c>
      <c r="H815" s="76"/>
      <c r="I815" s="76">
        <v>1351</v>
      </c>
      <c r="J815" s="10">
        <v>1418</v>
      </c>
      <c r="K815" s="10">
        <v>1418</v>
      </c>
    </row>
    <row r="816" spans="1:11" ht="15" x14ac:dyDescent="0.2">
      <c r="A816" s="82">
        <v>806</v>
      </c>
      <c r="B816" s="18" t="s">
        <v>304</v>
      </c>
      <c r="C816" s="19"/>
      <c r="D816" s="9"/>
      <c r="E816" s="9"/>
      <c r="F816" s="9"/>
      <c r="G816" s="75">
        <f>G11+G296+G370+G453+G600+G667+G683+G692+G793</f>
        <v>3393150.4</v>
      </c>
      <c r="H816" s="75" t="e">
        <f>H11+H296+H370+H453+H600+H667+H683+H692+H793</f>
        <v>#REF!</v>
      </c>
      <c r="I816" s="75">
        <v>3457001.2</v>
      </c>
      <c r="J816" s="7">
        <v>3671276.4000000004</v>
      </c>
      <c r="K816" s="7">
        <v>3515335.0999999996</v>
      </c>
    </row>
    <row r="817" spans="2:9" x14ac:dyDescent="0.2">
      <c r="G817" s="20"/>
      <c r="H817" s="20"/>
      <c r="I817" s="20"/>
    </row>
    <row r="818" spans="2:9" x14ac:dyDescent="0.2">
      <c r="B818" s="50"/>
      <c r="F818" s="36"/>
      <c r="G818" s="78"/>
      <c r="H818" s="78"/>
      <c r="I818" s="78"/>
    </row>
    <row r="819" spans="2:9" x14ac:dyDescent="0.2">
      <c r="G819" s="30"/>
      <c r="H819" s="30"/>
      <c r="I819" s="30"/>
    </row>
    <row r="820" spans="2:9" x14ac:dyDescent="0.2">
      <c r="E820" s="20"/>
      <c r="G820" s="30"/>
      <c r="H820" s="30"/>
      <c r="I820" s="30"/>
    </row>
    <row r="821" spans="2:9" x14ac:dyDescent="0.2">
      <c r="E821" s="20"/>
      <c r="G821" s="78"/>
      <c r="H821" s="78"/>
      <c r="I821" s="78"/>
    </row>
    <row r="824" spans="2:9" x14ac:dyDescent="0.2">
      <c r="C824" s="20"/>
    </row>
  </sheetData>
  <customSheetViews>
    <customSheetView guid="{27DACA98-7070-445C-9C47-B2152252B7EE}" scale="75" showPageBreaks="1" fitToPage="1" printArea="1" view="pageBreakPreview" showRuler="0" topLeftCell="A864">
      <selection activeCell="I545" sqref="I545"/>
      <pageMargins left="0.39370078740157483" right="0.23622047244094491" top="0.17" bottom="0.47244094488188981" header="0.34" footer="0.23622047244094491"/>
      <pageSetup paperSize="9" scale="80" fitToHeight="200" orientation="landscape" r:id="rId1"/>
      <headerFooter alignWithMargins="0"/>
    </customSheetView>
    <customSheetView guid="{C2CF95A4-FB6A-4A03-B95D-954916545029}" scale="75" showPageBreaks="1" fitToPage="1" view="pageBreakPreview" showRuler="0" topLeftCell="A874">
      <selection activeCell="H843" sqref="H843"/>
      <pageMargins left="0.39370078740157483" right="0.23622047244094491" top="0.17" bottom="0.47244094488188981" header="0.34" footer="0.23622047244094491"/>
      <pageSetup paperSize="9" scale="69" fitToHeight="200" orientation="landscape" r:id="rId2"/>
      <headerFooter alignWithMargins="0"/>
    </customSheetView>
    <customSheetView guid="{0DD0ADFD-4D7D-487F-A78E-B2D078D515FC}" scale="75" showPageBreaks="1" fitToPage="1" printArea="1" view="pageBreakPreview" showRuler="0">
      <selection activeCell="C14" sqref="C14"/>
      <pageMargins left="0.39370078740157483" right="0.23622047244094491" top="0.17" bottom="0.47244094488188981" header="0.34" footer="0.23622047244094491"/>
      <pageSetup paperSize="9" scale="69" fitToHeight="200" orientation="landscape" r:id="rId3"/>
      <headerFooter alignWithMargins="0"/>
    </customSheetView>
    <customSheetView guid="{53CB2BE3-DE30-4944-BD21-04A3DE520AB8}" scale="75" showPageBreaks="1" fitToPage="1" printArea="1" hiddenColumns="1" view="pageBreakPreview" showRuler="0" topLeftCell="A43">
      <selection activeCell="B62" sqref="B62"/>
      <rowBreaks count="1" manualBreakCount="1">
        <brk id="472" max="12" man="1"/>
      </rowBreaks>
      <pageMargins left="0.39370078740157483" right="0.23622047244094491" top="0.15748031496062992" bottom="0.47244094488188981" header="0.35433070866141736" footer="0.23622047244094491"/>
      <pageSetup paperSize="9" scale="80" fitToHeight="146" orientation="landscape" r:id="rId4"/>
      <headerFooter alignWithMargins="0"/>
    </customSheetView>
  </customSheetViews>
  <mergeCells count="13">
    <mergeCell ref="A7:K7"/>
    <mergeCell ref="A8:A9"/>
    <mergeCell ref="B8:B9"/>
    <mergeCell ref="C8:C9"/>
    <mergeCell ref="D8:D9"/>
    <mergeCell ref="E8:E9"/>
    <mergeCell ref="F8:F9"/>
    <mergeCell ref="G8:K8"/>
    <mergeCell ref="F6:K6"/>
    <mergeCell ref="F2:K2"/>
    <mergeCell ref="F3:K3"/>
    <mergeCell ref="F4:K4"/>
    <mergeCell ref="F5:K5"/>
  </mergeCells>
  <pageMargins left="0.39370078740157483" right="0.23622047244094491" top="0.15748031496062992" bottom="0.47244094488188981" header="0.35433070866141736" footer="0.23622047244094491"/>
  <pageSetup paperSize="9" scale="65" fitToWidth="0" fitToHeight="0" orientation="landscape" r:id="rId5"/>
  <headerFooter alignWithMargins="0"/>
  <rowBreaks count="1" manualBreakCount="1">
    <brk id="42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Приложение2</vt:lpstr>
      <vt:lpstr>Приложение2!Заголовки_для_печати</vt:lpstr>
      <vt:lpstr>Приложение2!Область_печати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user_7</dc:creator>
  <cp:lastModifiedBy>user_5</cp:lastModifiedBy>
  <cp:lastPrinted>2024-01-17T11:39:55Z</cp:lastPrinted>
  <dcterms:created xsi:type="dcterms:W3CDTF">2004-11-19T03:14:19Z</dcterms:created>
  <dcterms:modified xsi:type="dcterms:W3CDTF">2024-01-18T10:04:32Z</dcterms:modified>
</cp:coreProperties>
</file>